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/>
  </bookViews>
  <sheets>
    <sheet name="Overview" sheetId="52" r:id="rId1"/>
    <sheet name="16-4-1981" sheetId="18" r:id="rId2"/>
    <sheet name="27-2-1986" sheetId="59" r:id="rId3"/>
    <sheet name="1-3-1986" sheetId="60" r:id="rId4"/>
    <sheet name="13-8-1987" sheetId="61" r:id="rId5"/>
  </sheets>
  <calcPr calcId="145621" iterate="1"/>
</workbook>
</file>

<file path=xl/calcChain.xml><?xml version="1.0" encoding="utf-8"?>
<calcChain xmlns="http://schemas.openxmlformats.org/spreadsheetml/2006/main">
  <c r="A42" i="61" l="1"/>
  <c r="A43" i="61" s="1"/>
  <c r="I41" i="61"/>
  <c r="H41" i="61"/>
  <c r="A40" i="61"/>
  <c r="I40" i="61" s="1"/>
  <c r="A39" i="61"/>
  <c r="I39" i="61" s="1"/>
  <c r="A38" i="61"/>
  <c r="I38" i="61" s="1"/>
  <c r="A37" i="61"/>
  <c r="I37" i="61" s="1"/>
  <c r="A36" i="61"/>
  <c r="I36" i="61" s="1"/>
  <c r="A35" i="61"/>
  <c r="I35" i="61" s="1"/>
  <c r="A34" i="61"/>
  <c r="I34" i="61" s="1"/>
  <c r="A33" i="61"/>
  <c r="I33" i="61" s="1"/>
  <c r="A32" i="61"/>
  <c r="I32" i="61" s="1"/>
  <c r="C22" i="61"/>
  <c r="C21" i="61"/>
  <c r="C20" i="61"/>
  <c r="C19" i="61"/>
  <c r="C18" i="61"/>
  <c r="C17" i="61"/>
  <c r="C14" i="61"/>
  <c r="C25" i="61" l="1"/>
  <c r="C29" i="61" s="1"/>
  <c r="C26" i="61" s="1"/>
  <c r="C27" i="61" s="1"/>
  <c r="A44" i="61"/>
  <c r="H43" i="61"/>
  <c r="I43" i="61"/>
  <c r="E43" i="61"/>
  <c r="F32" i="61"/>
  <c r="G32" i="61" s="1"/>
  <c r="H32" i="61"/>
  <c r="F33" i="61"/>
  <c r="G33" i="61" s="1"/>
  <c r="H33" i="61"/>
  <c r="F34" i="61"/>
  <c r="G34" i="61" s="1"/>
  <c r="H34" i="61"/>
  <c r="F35" i="61"/>
  <c r="G35" i="61" s="1"/>
  <c r="H35" i="61"/>
  <c r="F36" i="61"/>
  <c r="G36" i="61" s="1"/>
  <c r="H36" i="61"/>
  <c r="F37" i="61"/>
  <c r="G37" i="61" s="1"/>
  <c r="H37" i="61"/>
  <c r="F38" i="61"/>
  <c r="G38" i="61" s="1"/>
  <c r="H38" i="61"/>
  <c r="F39" i="61"/>
  <c r="G39" i="61" s="1"/>
  <c r="H39" i="61"/>
  <c r="F40" i="61"/>
  <c r="G40" i="61" s="1"/>
  <c r="H40" i="61"/>
  <c r="E41" i="61"/>
  <c r="E42" i="61"/>
  <c r="I42" i="61"/>
  <c r="E32" i="61"/>
  <c r="E33" i="61"/>
  <c r="E34" i="61"/>
  <c r="E35" i="61"/>
  <c r="E36" i="61"/>
  <c r="E37" i="61"/>
  <c r="E38" i="61"/>
  <c r="E39" i="61"/>
  <c r="E40" i="61"/>
  <c r="F42" i="61"/>
  <c r="G42" i="61" s="1"/>
  <c r="H42" i="61"/>
  <c r="A42" i="60"/>
  <c r="I42" i="60" s="1"/>
  <c r="I41" i="60"/>
  <c r="H41" i="60"/>
  <c r="A40" i="60"/>
  <c r="H40" i="60" s="1"/>
  <c r="A39" i="60"/>
  <c r="H39" i="60" s="1"/>
  <c r="A38" i="60"/>
  <c r="H38" i="60" s="1"/>
  <c r="A37" i="60"/>
  <c r="H37" i="60" s="1"/>
  <c r="A36" i="60"/>
  <c r="H36" i="60" s="1"/>
  <c r="A35" i="60"/>
  <c r="H35" i="60" s="1"/>
  <c r="A34" i="60"/>
  <c r="H34" i="60" s="1"/>
  <c r="A33" i="60"/>
  <c r="H33" i="60" s="1"/>
  <c r="A32" i="60"/>
  <c r="H32" i="60" s="1"/>
  <c r="C22" i="60"/>
  <c r="C21" i="60"/>
  <c r="C20" i="60"/>
  <c r="C19" i="60"/>
  <c r="C18" i="60"/>
  <c r="C17" i="60"/>
  <c r="C14" i="60"/>
  <c r="A42" i="59"/>
  <c r="A43" i="59" s="1"/>
  <c r="I41" i="59"/>
  <c r="H41" i="59"/>
  <c r="A40" i="59"/>
  <c r="I40" i="59" s="1"/>
  <c r="A39" i="59"/>
  <c r="I39" i="59" s="1"/>
  <c r="A38" i="59"/>
  <c r="I38" i="59" s="1"/>
  <c r="A37" i="59"/>
  <c r="I37" i="59" s="1"/>
  <c r="A36" i="59"/>
  <c r="I36" i="59" s="1"/>
  <c r="A35" i="59"/>
  <c r="I35" i="59" s="1"/>
  <c r="A34" i="59"/>
  <c r="I34" i="59" s="1"/>
  <c r="A33" i="59"/>
  <c r="I33" i="59" s="1"/>
  <c r="A32" i="59"/>
  <c r="I32" i="59" s="1"/>
  <c r="C22" i="59"/>
  <c r="C21" i="59"/>
  <c r="C20" i="59"/>
  <c r="C19" i="59"/>
  <c r="C18" i="59"/>
  <c r="C17" i="59"/>
  <c r="C14" i="59"/>
  <c r="F43" i="61" l="1"/>
  <c r="G43" i="61" s="1"/>
  <c r="C28" i="61"/>
  <c r="F41" i="61"/>
  <c r="G41" i="61" s="1"/>
  <c r="A45" i="61"/>
  <c r="H44" i="61"/>
  <c r="F44" i="61"/>
  <c r="G44" i="61" s="1"/>
  <c r="I44" i="61"/>
  <c r="E44" i="61"/>
  <c r="C25" i="60"/>
  <c r="C29" i="60" s="1"/>
  <c r="C28" i="60" s="1"/>
  <c r="E32" i="60"/>
  <c r="I32" i="60"/>
  <c r="E33" i="60"/>
  <c r="I33" i="60"/>
  <c r="E34" i="60"/>
  <c r="I34" i="60"/>
  <c r="E35" i="60"/>
  <c r="I35" i="60"/>
  <c r="E36" i="60"/>
  <c r="I36" i="60"/>
  <c r="E37" i="60"/>
  <c r="I37" i="60"/>
  <c r="E38" i="60"/>
  <c r="I38" i="60"/>
  <c r="E39" i="60"/>
  <c r="I39" i="60"/>
  <c r="E40" i="60"/>
  <c r="I40" i="60"/>
  <c r="H42" i="60"/>
  <c r="A43" i="60"/>
  <c r="F32" i="60"/>
  <c r="G32" i="60" s="1"/>
  <c r="F36" i="60"/>
  <c r="G36" i="60" s="1"/>
  <c r="F40" i="60"/>
  <c r="G40" i="60" s="1"/>
  <c r="E41" i="60"/>
  <c r="E42" i="60"/>
  <c r="C25" i="59"/>
  <c r="C29" i="59" s="1"/>
  <c r="C26" i="59" s="1"/>
  <c r="C27" i="59" s="1"/>
  <c r="A44" i="59"/>
  <c r="H43" i="59"/>
  <c r="F43" i="59"/>
  <c r="G43" i="59" s="1"/>
  <c r="I43" i="59"/>
  <c r="E43" i="59"/>
  <c r="F32" i="59"/>
  <c r="G32" i="59" s="1"/>
  <c r="H32" i="59"/>
  <c r="F33" i="59"/>
  <c r="G33" i="59" s="1"/>
  <c r="H33" i="59"/>
  <c r="F34" i="59"/>
  <c r="G34" i="59" s="1"/>
  <c r="H34" i="59"/>
  <c r="F35" i="59"/>
  <c r="G35" i="59" s="1"/>
  <c r="H35" i="59"/>
  <c r="F36" i="59"/>
  <c r="G36" i="59" s="1"/>
  <c r="H36" i="59"/>
  <c r="F37" i="59"/>
  <c r="G37" i="59" s="1"/>
  <c r="H37" i="59"/>
  <c r="F38" i="59"/>
  <c r="G38" i="59" s="1"/>
  <c r="H38" i="59"/>
  <c r="F39" i="59"/>
  <c r="G39" i="59" s="1"/>
  <c r="H39" i="59"/>
  <c r="F40" i="59"/>
  <c r="G40" i="59" s="1"/>
  <c r="H40" i="59"/>
  <c r="E41" i="59"/>
  <c r="E42" i="59"/>
  <c r="I42" i="59"/>
  <c r="E32" i="59"/>
  <c r="E33" i="59"/>
  <c r="E34" i="59"/>
  <c r="E35" i="59"/>
  <c r="E36" i="59"/>
  <c r="E37" i="59"/>
  <c r="E38" i="59"/>
  <c r="E39" i="59"/>
  <c r="E40" i="59"/>
  <c r="H42" i="59"/>
  <c r="C22" i="18"/>
  <c r="C21" i="18"/>
  <c r="C20" i="18"/>
  <c r="C19" i="18"/>
  <c r="C18" i="18"/>
  <c r="C17" i="18"/>
  <c r="A46" i="61" l="1"/>
  <c r="H45" i="61"/>
  <c r="F45" i="61"/>
  <c r="I45" i="61"/>
  <c r="G45" i="61"/>
  <c r="E45" i="61"/>
  <c r="F38" i="60"/>
  <c r="G38" i="60" s="1"/>
  <c r="F34" i="60"/>
  <c r="G34" i="60" s="1"/>
  <c r="F41" i="60"/>
  <c r="G41" i="60" s="1"/>
  <c r="F39" i="60"/>
  <c r="G39" i="60" s="1"/>
  <c r="F37" i="60"/>
  <c r="G37" i="60" s="1"/>
  <c r="F35" i="60"/>
  <c r="G35" i="60" s="1"/>
  <c r="F33" i="60"/>
  <c r="G33" i="60" s="1"/>
  <c r="F42" i="60"/>
  <c r="G42" i="60" s="1"/>
  <c r="C26" i="60"/>
  <c r="C27" i="60" s="1"/>
  <c r="I43" i="60"/>
  <c r="E43" i="60"/>
  <c r="A44" i="60"/>
  <c r="H43" i="60"/>
  <c r="F43" i="60"/>
  <c r="G43" i="60" s="1"/>
  <c r="C28" i="59"/>
  <c r="F42" i="59"/>
  <c r="G42" i="59" s="1"/>
  <c r="F41" i="59"/>
  <c r="G41" i="59" s="1"/>
  <c r="A45" i="59"/>
  <c r="H44" i="59"/>
  <c r="F44" i="59"/>
  <c r="G44" i="59" s="1"/>
  <c r="I44" i="59"/>
  <c r="E44" i="59"/>
  <c r="A42" i="18"/>
  <c r="I42" i="18" s="1"/>
  <c r="I41" i="18"/>
  <c r="H41" i="18"/>
  <c r="E41" i="18"/>
  <c r="A40" i="18"/>
  <c r="H40" i="18" s="1"/>
  <c r="C14" i="18"/>
  <c r="A47" i="61" l="1"/>
  <c r="H46" i="61"/>
  <c r="F46" i="61"/>
  <c r="G46" i="61" s="1"/>
  <c r="I46" i="61"/>
  <c r="E46" i="61"/>
  <c r="I44" i="60"/>
  <c r="E44" i="60"/>
  <c r="A45" i="60"/>
  <c r="H44" i="60"/>
  <c r="F44" i="60"/>
  <c r="G44" i="60" s="1"/>
  <c r="A46" i="59"/>
  <c r="H45" i="59"/>
  <c r="F45" i="59"/>
  <c r="G45" i="59" s="1"/>
  <c r="I45" i="59"/>
  <c r="E45" i="59"/>
  <c r="A39" i="18"/>
  <c r="H39" i="18" s="1"/>
  <c r="C25" i="18"/>
  <c r="A38" i="18"/>
  <c r="H38" i="18" s="1"/>
  <c r="E39" i="18"/>
  <c r="I40" i="18"/>
  <c r="I39" i="18"/>
  <c r="E40" i="18"/>
  <c r="H42" i="18"/>
  <c r="A43" i="18"/>
  <c r="A44" i="18" s="1"/>
  <c r="E42" i="18"/>
  <c r="A48" i="61" l="1"/>
  <c r="H47" i="61"/>
  <c r="F47" i="61"/>
  <c r="I47" i="61"/>
  <c r="G47" i="61"/>
  <c r="E47" i="61"/>
  <c r="I45" i="60"/>
  <c r="E45" i="60"/>
  <c r="A46" i="60"/>
  <c r="H45" i="60"/>
  <c r="F45" i="60"/>
  <c r="G45" i="60" s="1"/>
  <c r="A47" i="59"/>
  <c r="H46" i="59"/>
  <c r="F46" i="59"/>
  <c r="I46" i="59"/>
  <c r="G46" i="59"/>
  <c r="E46" i="59"/>
  <c r="F34" i="18"/>
  <c r="F36" i="18"/>
  <c r="F38" i="18"/>
  <c r="G38" i="18" s="1"/>
  <c r="F40" i="18"/>
  <c r="G40" i="18" s="1"/>
  <c r="F32" i="18"/>
  <c r="F33" i="18"/>
  <c r="F35" i="18"/>
  <c r="F37" i="18"/>
  <c r="F39" i="18"/>
  <c r="G39" i="18" s="1"/>
  <c r="F41" i="18"/>
  <c r="G41" i="18" s="1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C29" i="18"/>
  <c r="I38" i="18"/>
  <c r="A37" i="18"/>
  <c r="I43" i="18"/>
  <c r="E43" i="18"/>
  <c r="H43" i="18"/>
  <c r="A49" i="61" l="1"/>
  <c r="H48" i="61"/>
  <c r="F48" i="61"/>
  <c r="G48" i="61" s="1"/>
  <c r="I48" i="61"/>
  <c r="E48" i="61"/>
  <c r="I46" i="60"/>
  <c r="E46" i="60"/>
  <c r="A47" i="60"/>
  <c r="H46" i="60"/>
  <c r="F46" i="60"/>
  <c r="G46" i="60" s="1"/>
  <c r="A48" i="59"/>
  <c r="H47" i="59"/>
  <c r="F47" i="59"/>
  <c r="I47" i="59"/>
  <c r="G47" i="59"/>
  <c r="E47" i="59"/>
  <c r="G37" i="18"/>
  <c r="C28" i="18"/>
  <c r="C26" i="18"/>
  <c r="C27" i="18" s="1"/>
  <c r="F66" i="18" s="1"/>
  <c r="E37" i="18"/>
  <c r="A36" i="18"/>
  <c r="I37" i="18"/>
  <c r="H37" i="18"/>
  <c r="H36" i="18"/>
  <c r="E36" i="18"/>
  <c r="A35" i="18"/>
  <c r="I36" i="18"/>
  <c r="G36" i="18"/>
  <c r="H45" i="18"/>
  <c r="I45" i="18"/>
  <c r="E45" i="18"/>
  <c r="A50" i="61" l="1"/>
  <c r="H49" i="61"/>
  <c r="F49" i="61"/>
  <c r="I49" i="61"/>
  <c r="G49" i="61"/>
  <c r="E49" i="61"/>
  <c r="I47" i="60"/>
  <c r="E47" i="60"/>
  <c r="A48" i="60"/>
  <c r="H47" i="60"/>
  <c r="F47" i="60"/>
  <c r="G47" i="60" s="1"/>
  <c r="A49" i="59"/>
  <c r="H48" i="59"/>
  <c r="F48" i="59"/>
  <c r="I48" i="59"/>
  <c r="G48" i="59"/>
  <c r="E48" i="59"/>
  <c r="F46" i="18"/>
  <c r="G46" i="18" s="1"/>
  <c r="F47" i="18"/>
  <c r="F48" i="18"/>
  <c r="F49" i="18"/>
  <c r="F43" i="18"/>
  <c r="G43" i="18" s="1"/>
  <c r="F44" i="18"/>
  <c r="G44" i="18" s="1"/>
  <c r="F45" i="18"/>
  <c r="G45" i="18" s="1"/>
  <c r="F42" i="18"/>
  <c r="G42" i="18" s="1"/>
  <c r="F54" i="18"/>
  <c r="F62" i="18"/>
  <c r="F57" i="18"/>
  <c r="F52" i="18"/>
  <c r="F60" i="18"/>
  <c r="F55" i="18"/>
  <c r="F63" i="18"/>
  <c r="F58" i="18"/>
  <c r="F53" i="18"/>
  <c r="F61" i="18"/>
  <c r="F56" i="18"/>
  <c r="F51" i="18"/>
  <c r="F59" i="18"/>
  <c r="F50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64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F67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H35" i="18"/>
  <c r="I35" i="18"/>
  <c r="E35" i="18"/>
  <c r="A34" i="18"/>
  <c r="G35" i="18"/>
  <c r="H46" i="18"/>
  <c r="I46" i="18"/>
  <c r="E46" i="18"/>
  <c r="A51" i="61" l="1"/>
  <c r="H50" i="61"/>
  <c r="F50" i="61"/>
  <c r="G50" i="61" s="1"/>
  <c r="I50" i="61"/>
  <c r="E50" i="61"/>
  <c r="I48" i="60"/>
  <c r="E48" i="60"/>
  <c r="A49" i="60"/>
  <c r="H48" i="60"/>
  <c r="F48" i="60"/>
  <c r="G48" i="60" s="1"/>
  <c r="A50" i="59"/>
  <c r="H49" i="59"/>
  <c r="F49" i="59"/>
  <c r="G49" i="59" s="1"/>
  <c r="I49" i="59"/>
  <c r="E49" i="59"/>
  <c r="H34" i="18"/>
  <c r="E34" i="18"/>
  <c r="A33" i="18"/>
  <c r="I34" i="18"/>
  <c r="G34" i="18"/>
  <c r="H47" i="18"/>
  <c r="G47" i="18"/>
  <c r="I47" i="18"/>
  <c r="E47" i="18"/>
  <c r="A52" i="61" l="1"/>
  <c r="H51" i="61"/>
  <c r="F51" i="61"/>
  <c r="G51" i="61" s="1"/>
  <c r="I51" i="61"/>
  <c r="E51" i="61"/>
  <c r="I49" i="60"/>
  <c r="E49" i="60"/>
  <c r="A50" i="60"/>
  <c r="H49" i="60"/>
  <c r="F49" i="60"/>
  <c r="G49" i="60" s="1"/>
  <c r="A51" i="59"/>
  <c r="H50" i="59"/>
  <c r="F50" i="59"/>
  <c r="G50" i="59" s="1"/>
  <c r="I50" i="59"/>
  <c r="E50" i="59"/>
  <c r="H33" i="18"/>
  <c r="I33" i="18"/>
  <c r="E33" i="18"/>
  <c r="A32" i="18"/>
  <c r="G33" i="18"/>
  <c r="H48" i="18"/>
  <c r="G48" i="18"/>
  <c r="I48" i="18"/>
  <c r="E48" i="18"/>
  <c r="A53" i="61" l="1"/>
  <c r="H52" i="61"/>
  <c r="F52" i="61"/>
  <c r="G52" i="61" s="1"/>
  <c r="I52" i="61"/>
  <c r="E52" i="61"/>
  <c r="I50" i="60"/>
  <c r="E50" i="60"/>
  <c r="A51" i="60"/>
  <c r="H50" i="60"/>
  <c r="F50" i="60"/>
  <c r="G50" i="60" s="1"/>
  <c r="A52" i="59"/>
  <c r="H51" i="59"/>
  <c r="F51" i="59"/>
  <c r="G51" i="59" s="1"/>
  <c r="I51" i="59"/>
  <c r="E51" i="59"/>
  <c r="H32" i="18"/>
  <c r="E32" i="18"/>
  <c r="I32" i="18"/>
  <c r="G32" i="18"/>
  <c r="H49" i="18"/>
  <c r="G49" i="18"/>
  <c r="I49" i="18"/>
  <c r="E49" i="18"/>
  <c r="A54" i="61" l="1"/>
  <c r="H53" i="61"/>
  <c r="F53" i="61"/>
  <c r="G53" i="61" s="1"/>
  <c r="I53" i="61"/>
  <c r="E53" i="61"/>
  <c r="I51" i="60"/>
  <c r="E51" i="60"/>
  <c r="A52" i="60"/>
  <c r="H51" i="60"/>
  <c r="F51" i="60"/>
  <c r="G51" i="60" s="1"/>
  <c r="A53" i="59"/>
  <c r="H52" i="59"/>
  <c r="F52" i="59"/>
  <c r="G52" i="59" s="1"/>
  <c r="I52" i="59"/>
  <c r="E52" i="59"/>
  <c r="H50" i="18"/>
  <c r="G50" i="18"/>
  <c r="I50" i="18"/>
  <c r="E50" i="18"/>
  <c r="I54" i="61" l="1"/>
  <c r="A55" i="61"/>
  <c r="H54" i="61"/>
  <c r="F54" i="61"/>
  <c r="G54" i="61" s="1"/>
  <c r="E54" i="61"/>
  <c r="I52" i="60"/>
  <c r="E52" i="60"/>
  <c r="A53" i="60"/>
  <c r="H52" i="60"/>
  <c r="F52" i="60"/>
  <c r="G52" i="60" s="1"/>
  <c r="A54" i="59"/>
  <c r="H53" i="59"/>
  <c r="F53" i="59"/>
  <c r="G53" i="59" s="1"/>
  <c r="I53" i="59"/>
  <c r="E53" i="59"/>
  <c r="H51" i="18"/>
  <c r="G51" i="18"/>
  <c r="I51" i="18"/>
  <c r="E51" i="18"/>
  <c r="I55" i="61" l="1"/>
  <c r="E55" i="61"/>
  <c r="A56" i="61"/>
  <c r="H55" i="61"/>
  <c r="F55" i="61"/>
  <c r="G55" i="61" s="1"/>
  <c r="I53" i="60"/>
  <c r="E53" i="60"/>
  <c r="A54" i="60"/>
  <c r="H53" i="60"/>
  <c r="F53" i="60"/>
  <c r="G53" i="60" s="1"/>
  <c r="A55" i="59"/>
  <c r="H54" i="59"/>
  <c r="F54" i="59"/>
  <c r="G54" i="59" s="1"/>
  <c r="I54" i="59"/>
  <c r="E54" i="59"/>
  <c r="H52" i="18"/>
  <c r="G52" i="18"/>
  <c r="I52" i="18"/>
  <c r="E52" i="18"/>
  <c r="I56" i="61" l="1"/>
  <c r="E56" i="61"/>
  <c r="A57" i="61"/>
  <c r="H56" i="61"/>
  <c r="F56" i="61"/>
  <c r="G56" i="61" s="1"/>
  <c r="I54" i="60"/>
  <c r="E54" i="60"/>
  <c r="A55" i="60"/>
  <c r="H54" i="60"/>
  <c r="F54" i="60"/>
  <c r="G54" i="60" s="1"/>
  <c r="A56" i="59"/>
  <c r="H55" i="59"/>
  <c r="F55" i="59"/>
  <c r="G55" i="59" s="1"/>
  <c r="I55" i="59"/>
  <c r="E55" i="59"/>
  <c r="H53" i="18"/>
  <c r="G53" i="18"/>
  <c r="I53" i="18"/>
  <c r="E53" i="18"/>
  <c r="I57" i="61" l="1"/>
  <c r="E57" i="61"/>
  <c r="A58" i="61"/>
  <c r="H57" i="61"/>
  <c r="F57" i="61"/>
  <c r="G57" i="61" s="1"/>
  <c r="I55" i="60"/>
  <c r="E55" i="60"/>
  <c r="A56" i="60"/>
  <c r="H55" i="60"/>
  <c r="F55" i="60"/>
  <c r="G55" i="60" s="1"/>
  <c r="A57" i="59"/>
  <c r="H56" i="59"/>
  <c r="F56" i="59"/>
  <c r="G56" i="59" s="1"/>
  <c r="I56" i="59"/>
  <c r="E56" i="59"/>
  <c r="H54" i="18"/>
  <c r="I54" i="18"/>
  <c r="G54" i="18"/>
  <c r="E54" i="18"/>
  <c r="I58" i="61" l="1"/>
  <c r="E58" i="61"/>
  <c r="A59" i="61"/>
  <c r="H58" i="61"/>
  <c r="F58" i="61"/>
  <c r="G58" i="61" s="1"/>
  <c r="I56" i="60"/>
  <c r="E56" i="60"/>
  <c r="A57" i="60"/>
  <c r="H56" i="60"/>
  <c r="F56" i="60"/>
  <c r="G56" i="60" s="1"/>
  <c r="A58" i="59"/>
  <c r="H57" i="59"/>
  <c r="I57" i="59"/>
  <c r="F57" i="59"/>
  <c r="G57" i="59" s="1"/>
  <c r="E57" i="59"/>
  <c r="H55" i="18"/>
  <c r="G55" i="18"/>
  <c r="I55" i="18"/>
  <c r="E55" i="18"/>
  <c r="I59" i="61" l="1"/>
  <c r="E59" i="61"/>
  <c r="A60" i="61"/>
  <c r="H59" i="61"/>
  <c r="F59" i="61"/>
  <c r="G59" i="61" s="1"/>
  <c r="I57" i="60"/>
  <c r="E57" i="60"/>
  <c r="A58" i="60"/>
  <c r="H57" i="60"/>
  <c r="F57" i="60"/>
  <c r="G57" i="60" s="1"/>
  <c r="A59" i="59"/>
  <c r="H58" i="59"/>
  <c r="F58" i="59"/>
  <c r="G58" i="59" s="1"/>
  <c r="I58" i="59"/>
  <c r="E58" i="59"/>
  <c r="H56" i="18"/>
  <c r="G56" i="18"/>
  <c r="I56" i="18"/>
  <c r="E56" i="18"/>
  <c r="I60" i="61" l="1"/>
  <c r="E60" i="61"/>
  <c r="A61" i="61"/>
  <c r="H60" i="61"/>
  <c r="F60" i="61"/>
  <c r="G60" i="61" s="1"/>
  <c r="I58" i="60"/>
  <c r="E58" i="60"/>
  <c r="A59" i="60"/>
  <c r="H58" i="60"/>
  <c r="F58" i="60"/>
  <c r="G58" i="60" s="1"/>
  <c r="A60" i="59"/>
  <c r="H59" i="59"/>
  <c r="F59" i="59"/>
  <c r="G59" i="59" s="1"/>
  <c r="I59" i="59"/>
  <c r="E59" i="59"/>
  <c r="H57" i="18"/>
  <c r="I57" i="18"/>
  <c r="G57" i="18"/>
  <c r="E57" i="18"/>
  <c r="I61" i="61" l="1"/>
  <c r="E61" i="61"/>
  <c r="A62" i="61"/>
  <c r="H61" i="61"/>
  <c r="F61" i="61"/>
  <c r="G61" i="61" s="1"/>
  <c r="I59" i="60"/>
  <c r="E59" i="60"/>
  <c r="A60" i="60"/>
  <c r="H59" i="60"/>
  <c r="F59" i="60"/>
  <c r="G59" i="60" s="1"/>
  <c r="A61" i="59"/>
  <c r="H60" i="59"/>
  <c r="F60" i="59"/>
  <c r="G60" i="59" s="1"/>
  <c r="I60" i="59"/>
  <c r="E60" i="59"/>
  <c r="H58" i="18"/>
  <c r="G58" i="18"/>
  <c r="I58" i="18"/>
  <c r="E58" i="18"/>
  <c r="I62" i="61" l="1"/>
  <c r="E62" i="61"/>
  <c r="A63" i="61"/>
  <c r="H62" i="61"/>
  <c r="F62" i="61"/>
  <c r="G62" i="61" s="1"/>
  <c r="I60" i="60"/>
  <c r="E60" i="60"/>
  <c r="A61" i="60"/>
  <c r="H60" i="60"/>
  <c r="F60" i="60"/>
  <c r="G60" i="60" s="1"/>
  <c r="A62" i="59"/>
  <c r="H61" i="59"/>
  <c r="F61" i="59"/>
  <c r="G61" i="59" s="1"/>
  <c r="I61" i="59"/>
  <c r="E61" i="59"/>
  <c r="H59" i="18"/>
  <c r="G59" i="18"/>
  <c r="I59" i="18"/>
  <c r="E59" i="18"/>
  <c r="I63" i="61" l="1"/>
  <c r="E63" i="61"/>
  <c r="A64" i="61"/>
  <c r="H63" i="61"/>
  <c r="F63" i="61"/>
  <c r="G63" i="61" s="1"/>
  <c r="I61" i="60"/>
  <c r="E61" i="60"/>
  <c r="A62" i="60"/>
  <c r="H61" i="60"/>
  <c r="F61" i="60"/>
  <c r="G61" i="60" s="1"/>
  <c r="A63" i="59"/>
  <c r="H62" i="59"/>
  <c r="F62" i="59"/>
  <c r="G62" i="59" s="1"/>
  <c r="I62" i="59"/>
  <c r="E62" i="59"/>
  <c r="H60" i="18"/>
  <c r="G60" i="18"/>
  <c r="I60" i="18"/>
  <c r="E60" i="18"/>
  <c r="I64" i="61" l="1"/>
  <c r="E64" i="61"/>
  <c r="A65" i="61"/>
  <c r="H64" i="61"/>
  <c r="F64" i="61"/>
  <c r="G64" i="61" s="1"/>
  <c r="I62" i="60"/>
  <c r="E62" i="60"/>
  <c r="A63" i="60"/>
  <c r="H62" i="60"/>
  <c r="F62" i="60"/>
  <c r="G62" i="60" s="1"/>
  <c r="A64" i="59"/>
  <c r="H63" i="59"/>
  <c r="F63" i="59"/>
  <c r="G63" i="59" s="1"/>
  <c r="I63" i="59"/>
  <c r="E63" i="59"/>
  <c r="H61" i="18"/>
  <c r="G61" i="18"/>
  <c r="I61" i="18"/>
  <c r="E61" i="18"/>
  <c r="I65" i="61" l="1"/>
  <c r="E65" i="61"/>
  <c r="A66" i="61"/>
  <c r="H65" i="61"/>
  <c r="F65" i="61"/>
  <c r="G65" i="61" s="1"/>
  <c r="I63" i="60"/>
  <c r="E63" i="60"/>
  <c r="A64" i="60"/>
  <c r="H63" i="60"/>
  <c r="F63" i="60"/>
  <c r="G63" i="60" s="1"/>
  <c r="A65" i="59"/>
  <c r="H64" i="59"/>
  <c r="F64" i="59"/>
  <c r="G64" i="59" s="1"/>
  <c r="I64" i="59"/>
  <c r="E64" i="59"/>
  <c r="H62" i="18"/>
  <c r="G62" i="18"/>
  <c r="I62" i="18"/>
  <c r="E62" i="18"/>
  <c r="I66" i="61" l="1"/>
  <c r="E66" i="61"/>
  <c r="A67" i="61"/>
  <c r="H66" i="61"/>
  <c r="F66" i="61"/>
  <c r="G66" i="61" s="1"/>
  <c r="I64" i="60"/>
  <c r="E64" i="60"/>
  <c r="A65" i="60"/>
  <c r="H64" i="60"/>
  <c r="F64" i="60"/>
  <c r="G64" i="60" s="1"/>
  <c r="A66" i="59"/>
  <c r="H65" i="59"/>
  <c r="F65" i="59"/>
  <c r="G65" i="59" s="1"/>
  <c r="I65" i="59"/>
  <c r="E65" i="59"/>
  <c r="H63" i="18"/>
  <c r="G63" i="18"/>
  <c r="I63" i="18"/>
  <c r="E63" i="18"/>
  <c r="I67" i="61" l="1"/>
  <c r="E67" i="61"/>
  <c r="A68" i="61"/>
  <c r="H67" i="61"/>
  <c r="F67" i="61"/>
  <c r="G67" i="61" s="1"/>
  <c r="I65" i="60"/>
  <c r="E65" i="60"/>
  <c r="A66" i="60"/>
  <c r="H65" i="60"/>
  <c r="F65" i="60"/>
  <c r="G65" i="60" s="1"/>
  <c r="A67" i="59"/>
  <c r="H66" i="59"/>
  <c r="F66" i="59"/>
  <c r="G66" i="59" s="1"/>
  <c r="I66" i="59"/>
  <c r="E66" i="59"/>
  <c r="H64" i="18"/>
  <c r="G64" i="18"/>
  <c r="I64" i="18"/>
  <c r="E64" i="18"/>
  <c r="I68" i="61" l="1"/>
  <c r="E68" i="61"/>
  <c r="A69" i="61"/>
  <c r="H68" i="61"/>
  <c r="F68" i="61"/>
  <c r="G68" i="61" s="1"/>
  <c r="I66" i="60"/>
  <c r="E66" i="60"/>
  <c r="A67" i="60"/>
  <c r="H66" i="60"/>
  <c r="F66" i="60"/>
  <c r="G66" i="60" s="1"/>
  <c r="A68" i="59"/>
  <c r="H67" i="59"/>
  <c r="F67" i="59"/>
  <c r="G67" i="59" s="1"/>
  <c r="I67" i="59"/>
  <c r="E67" i="59"/>
  <c r="H65" i="18"/>
  <c r="G65" i="18"/>
  <c r="I65" i="18"/>
  <c r="E65" i="18"/>
  <c r="I69" i="61" l="1"/>
  <c r="E69" i="61"/>
  <c r="A70" i="61"/>
  <c r="H69" i="61"/>
  <c r="F69" i="61"/>
  <c r="G69" i="61" s="1"/>
  <c r="I67" i="60"/>
  <c r="E67" i="60"/>
  <c r="A68" i="60"/>
  <c r="H67" i="60"/>
  <c r="F67" i="60"/>
  <c r="G67" i="60" s="1"/>
  <c r="A69" i="59"/>
  <c r="H68" i="59"/>
  <c r="F68" i="59"/>
  <c r="G68" i="59" s="1"/>
  <c r="I68" i="59"/>
  <c r="E68" i="59"/>
  <c r="H66" i="18"/>
  <c r="G66" i="18"/>
  <c r="I66" i="18"/>
  <c r="E66" i="18"/>
  <c r="I70" i="61" l="1"/>
  <c r="E70" i="61"/>
  <c r="A71" i="61"/>
  <c r="H70" i="61"/>
  <c r="F70" i="61"/>
  <c r="G70" i="61" s="1"/>
  <c r="I68" i="60"/>
  <c r="A69" i="60"/>
  <c r="H68" i="60"/>
  <c r="E68" i="60"/>
  <c r="F68" i="60"/>
  <c r="G68" i="60" s="1"/>
  <c r="A70" i="59"/>
  <c r="H69" i="59"/>
  <c r="F69" i="59"/>
  <c r="G69" i="59" s="1"/>
  <c r="I69" i="59"/>
  <c r="E69" i="59"/>
  <c r="H67" i="18"/>
  <c r="G67" i="18"/>
  <c r="I67" i="18"/>
  <c r="E67" i="18"/>
  <c r="I71" i="61" l="1"/>
  <c r="E71" i="61"/>
  <c r="A72" i="61"/>
  <c r="H71" i="61"/>
  <c r="F71" i="61"/>
  <c r="G71" i="61" s="1"/>
  <c r="I69" i="60"/>
  <c r="E69" i="60"/>
  <c r="A70" i="60"/>
  <c r="H69" i="60"/>
  <c r="F69" i="60"/>
  <c r="G69" i="60" s="1"/>
  <c r="A71" i="59"/>
  <c r="H70" i="59"/>
  <c r="F70" i="59"/>
  <c r="G70" i="59" s="1"/>
  <c r="I70" i="59"/>
  <c r="E70" i="59"/>
  <c r="H68" i="18"/>
  <c r="G68" i="18"/>
  <c r="I68" i="18"/>
  <c r="E68" i="18"/>
  <c r="I72" i="61" l="1"/>
  <c r="E72" i="61"/>
  <c r="A73" i="61"/>
  <c r="H72" i="61"/>
  <c r="F72" i="61"/>
  <c r="G72" i="61" s="1"/>
  <c r="I70" i="60"/>
  <c r="E70" i="60"/>
  <c r="A71" i="60"/>
  <c r="H70" i="60"/>
  <c r="F70" i="60"/>
  <c r="G70" i="60" s="1"/>
  <c r="A72" i="59"/>
  <c r="H71" i="59"/>
  <c r="F71" i="59"/>
  <c r="G71" i="59" s="1"/>
  <c r="I71" i="59"/>
  <c r="E71" i="59"/>
  <c r="H69" i="18"/>
  <c r="G69" i="18"/>
  <c r="I69" i="18"/>
  <c r="E69" i="18"/>
  <c r="I73" i="61" l="1"/>
  <c r="E73" i="61"/>
  <c r="A74" i="61"/>
  <c r="H73" i="61"/>
  <c r="F73" i="61"/>
  <c r="G73" i="61" s="1"/>
  <c r="I71" i="60"/>
  <c r="E71" i="60"/>
  <c r="A72" i="60"/>
  <c r="H71" i="60"/>
  <c r="F71" i="60"/>
  <c r="G71" i="60" s="1"/>
  <c r="A73" i="59"/>
  <c r="H72" i="59"/>
  <c r="F72" i="59"/>
  <c r="G72" i="59" s="1"/>
  <c r="I72" i="59"/>
  <c r="E72" i="59"/>
  <c r="H70" i="18"/>
  <c r="G70" i="18"/>
  <c r="I70" i="18"/>
  <c r="E70" i="18"/>
  <c r="I74" i="61" l="1"/>
  <c r="E74" i="61"/>
  <c r="A75" i="61"/>
  <c r="H74" i="61"/>
  <c r="F74" i="61"/>
  <c r="G74" i="61" s="1"/>
  <c r="I72" i="60"/>
  <c r="E72" i="60"/>
  <c r="A73" i="60"/>
  <c r="H72" i="60"/>
  <c r="F72" i="60"/>
  <c r="G72" i="60" s="1"/>
  <c r="A74" i="59"/>
  <c r="H73" i="59"/>
  <c r="F73" i="59"/>
  <c r="G73" i="59" s="1"/>
  <c r="I73" i="59"/>
  <c r="E73" i="59"/>
  <c r="H71" i="18"/>
  <c r="G71" i="18"/>
  <c r="I71" i="18"/>
  <c r="E71" i="18"/>
  <c r="I75" i="61" l="1"/>
  <c r="E75" i="61"/>
  <c r="A76" i="61"/>
  <c r="H75" i="61"/>
  <c r="F75" i="61"/>
  <c r="G75" i="61" s="1"/>
  <c r="I73" i="60"/>
  <c r="E73" i="60"/>
  <c r="A74" i="60"/>
  <c r="H73" i="60"/>
  <c r="F73" i="60"/>
  <c r="G73" i="60" s="1"/>
  <c r="A75" i="59"/>
  <c r="H74" i="59"/>
  <c r="F74" i="59"/>
  <c r="G74" i="59" s="1"/>
  <c r="I74" i="59"/>
  <c r="E74" i="59"/>
  <c r="H72" i="18"/>
  <c r="G72" i="18"/>
  <c r="I72" i="18"/>
  <c r="E72" i="18"/>
  <c r="I76" i="61" l="1"/>
  <c r="E76" i="61"/>
  <c r="A77" i="61"/>
  <c r="H76" i="61"/>
  <c r="F76" i="61"/>
  <c r="G76" i="61" s="1"/>
  <c r="I74" i="60"/>
  <c r="E74" i="60"/>
  <c r="A75" i="60"/>
  <c r="H74" i="60"/>
  <c r="F74" i="60"/>
  <c r="G74" i="60" s="1"/>
  <c r="A76" i="59"/>
  <c r="H75" i="59"/>
  <c r="F75" i="59"/>
  <c r="G75" i="59" s="1"/>
  <c r="I75" i="59"/>
  <c r="E75" i="59"/>
  <c r="H73" i="18"/>
  <c r="G73" i="18"/>
  <c r="I73" i="18"/>
  <c r="E73" i="18"/>
  <c r="I77" i="61" l="1"/>
  <c r="E77" i="61"/>
  <c r="A78" i="61"/>
  <c r="H77" i="61"/>
  <c r="F77" i="61"/>
  <c r="G77" i="61" s="1"/>
  <c r="I75" i="60"/>
  <c r="E75" i="60"/>
  <c r="A76" i="60"/>
  <c r="H75" i="60"/>
  <c r="F75" i="60"/>
  <c r="G75" i="60" s="1"/>
  <c r="A77" i="59"/>
  <c r="H76" i="59"/>
  <c r="F76" i="59"/>
  <c r="G76" i="59" s="1"/>
  <c r="I76" i="59"/>
  <c r="E76" i="59"/>
  <c r="H74" i="18"/>
  <c r="G74" i="18"/>
  <c r="I74" i="18"/>
  <c r="E74" i="18"/>
  <c r="I78" i="61" l="1"/>
  <c r="E78" i="61"/>
  <c r="A79" i="61"/>
  <c r="H78" i="61"/>
  <c r="F78" i="61"/>
  <c r="G78" i="61" s="1"/>
  <c r="I76" i="60"/>
  <c r="E76" i="60"/>
  <c r="A77" i="60"/>
  <c r="H76" i="60"/>
  <c r="F76" i="60"/>
  <c r="G76" i="60" s="1"/>
  <c r="A78" i="59"/>
  <c r="H77" i="59"/>
  <c r="F77" i="59"/>
  <c r="G77" i="59" s="1"/>
  <c r="I77" i="59"/>
  <c r="E77" i="59"/>
  <c r="H75" i="18"/>
  <c r="G75" i="18"/>
  <c r="I75" i="18"/>
  <c r="E75" i="18"/>
  <c r="I79" i="61" l="1"/>
  <c r="E79" i="61"/>
  <c r="A80" i="61"/>
  <c r="H79" i="61"/>
  <c r="F79" i="61"/>
  <c r="G79" i="61" s="1"/>
  <c r="I77" i="60"/>
  <c r="E77" i="60"/>
  <c r="A78" i="60"/>
  <c r="H77" i="60"/>
  <c r="F77" i="60"/>
  <c r="G77" i="60" s="1"/>
  <c r="A79" i="59"/>
  <c r="H78" i="59"/>
  <c r="F78" i="59"/>
  <c r="G78" i="59" s="1"/>
  <c r="I78" i="59"/>
  <c r="E78" i="59"/>
  <c r="H76" i="18"/>
  <c r="G76" i="18"/>
  <c r="I76" i="18"/>
  <c r="E76" i="18"/>
  <c r="I80" i="61" l="1"/>
  <c r="E80" i="61"/>
  <c r="A81" i="61"/>
  <c r="H80" i="61"/>
  <c r="F80" i="61"/>
  <c r="G80" i="61" s="1"/>
  <c r="I78" i="60"/>
  <c r="E78" i="60"/>
  <c r="A79" i="60"/>
  <c r="H78" i="60"/>
  <c r="F78" i="60"/>
  <c r="G78" i="60" s="1"/>
  <c r="A80" i="59"/>
  <c r="H79" i="59"/>
  <c r="F79" i="59"/>
  <c r="G79" i="59" s="1"/>
  <c r="I79" i="59"/>
  <c r="E79" i="59"/>
  <c r="H77" i="18"/>
  <c r="G77" i="18"/>
  <c r="I77" i="18"/>
  <c r="E77" i="18"/>
  <c r="I81" i="61" l="1"/>
  <c r="E81" i="61"/>
  <c r="A82" i="61"/>
  <c r="H81" i="61"/>
  <c r="F81" i="61"/>
  <c r="G81" i="61" s="1"/>
  <c r="I79" i="60"/>
  <c r="E79" i="60"/>
  <c r="A80" i="60"/>
  <c r="H79" i="60"/>
  <c r="F79" i="60"/>
  <c r="G79" i="60" s="1"/>
  <c r="A81" i="59"/>
  <c r="H80" i="59"/>
  <c r="F80" i="59"/>
  <c r="G80" i="59" s="1"/>
  <c r="I80" i="59"/>
  <c r="E80" i="59"/>
  <c r="H78" i="18"/>
  <c r="G78" i="18"/>
  <c r="I78" i="18"/>
  <c r="E78" i="18"/>
  <c r="I82" i="61" l="1"/>
  <c r="E82" i="61"/>
  <c r="A83" i="61"/>
  <c r="H82" i="61"/>
  <c r="F82" i="61"/>
  <c r="G82" i="61" s="1"/>
  <c r="I80" i="60"/>
  <c r="E80" i="60"/>
  <c r="A81" i="60"/>
  <c r="H80" i="60"/>
  <c r="F80" i="60"/>
  <c r="G80" i="60" s="1"/>
  <c r="A82" i="59"/>
  <c r="H81" i="59"/>
  <c r="F81" i="59"/>
  <c r="G81" i="59" s="1"/>
  <c r="I81" i="59"/>
  <c r="E81" i="59"/>
  <c r="H79" i="18"/>
  <c r="G79" i="18"/>
  <c r="I79" i="18"/>
  <c r="E79" i="18"/>
  <c r="I83" i="61" l="1"/>
  <c r="E83" i="61"/>
  <c r="A84" i="61"/>
  <c r="H83" i="61"/>
  <c r="F83" i="61"/>
  <c r="G83" i="61" s="1"/>
  <c r="I81" i="60"/>
  <c r="E81" i="60"/>
  <c r="A82" i="60"/>
  <c r="H81" i="60"/>
  <c r="F81" i="60"/>
  <c r="G81" i="60" s="1"/>
  <c r="A83" i="59"/>
  <c r="H82" i="59"/>
  <c r="F82" i="59"/>
  <c r="G82" i="59" s="1"/>
  <c r="I82" i="59"/>
  <c r="E82" i="59"/>
  <c r="H80" i="18"/>
  <c r="G80" i="18"/>
  <c r="I80" i="18"/>
  <c r="E80" i="18"/>
  <c r="I84" i="61" l="1"/>
  <c r="E84" i="61"/>
  <c r="A85" i="61"/>
  <c r="H84" i="61"/>
  <c r="F84" i="61"/>
  <c r="G84" i="61" s="1"/>
  <c r="I82" i="60"/>
  <c r="E82" i="60"/>
  <c r="A83" i="60"/>
  <c r="H82" i="60"/>
  <c r="F82" i="60"/>
  <c r="G82" i="60" s="1"/>
  <c r="A84" i="59"/>
  <c r="H83" i="59"/>
  <c r="F83" i="59"/>
  <c r="G83" i="59" s="1"/>
  <c r="I83" i="59"/>
  <c r="E83" i="59"/>
  <c r="H81" i="18"/>
  <c r="G81" i="18"/>
  <c r="I81" i="18"/>
  <c r="E81" i="18"/>
  <c r="I85" i="61" l="1"/>
  <c r="E85" i="61"/>
  <c r="A86" i="61"/>
  <c r="H85" i="61"/>
  <c r="F85" i="61"/>
  <c r="G85" i="61" s="1"/>
  <c r="I83" i="60"/>
  <c r="E83" i="60"/>
  <c r="A84" i="60"/>
  <c r="H83" i="60"/>
  <c r="F83" i="60"/>
  <c r="G83" i="60" s="1"/>
  <c r="A85" i="59"/>
  <c r="H84" i="59"/>
  <c r="F84" i="59"/>
  <c r="G84" i="59" s="1"/>
  <c r="I84" i="59"/>
  <c r="E84" i="59"/>
  <c r="H82" i="18"/>
  <c r="G82" i="18"/>
  <c r="I82" i="18"/>
  <c r="E82" i="18"/>
  <c r="I86" i="61" l="1"/>
  <c r="E86" i="61"/>
  <c r="A87" i="61"/>
  <c r="H86" i="61"/>
  <c r="F86" i="61"/>
  <c r="G86" i="61" s="1"/>
  <c r="I84" i="60"/>
  <c r="E84" i="60"/>
  <c r="A85" i="60"/>
  <c r="H84" i="60"/>
  <c r="F84" i="60"/>
  <c r="G84" i="60" s="1"/>
  <c r="A86" i="59"/>
  <c r="H85" i="59"/>
  <c r="F85" i="59"/>
  <c r="G85" i="59" s="1"/>
  <c r="I85" i="59"/>
  <c r="E85" i="59"/>
  <c r="H83" i="18"/>
  <c r="G83" i="18"/>
  <c r="I83" i="18"/>
  <c r="E83" i="18"/>
  <c r="I87" i="61" l="1"/>
  <c r="E87" i="61"/>
  <c r="A88" i="61"/>
  <c r="H87" i="61"/>
  <c r="F87" i="61"/>
  <c r="G87" i="61" s="1"/>
  <c r="I85" i="60"/>
  <c r="E85" i="60"/>
  <c r="A86" i="60"/>
  <c r="H85" i="60"/>
  <c r="F85" i="60"/>
  <c r="G85" i="60" s="1"/>
  <c r="A87" i="59"/>
  <c r="H86" i="59"/>
  <c r="F86" i="59"/>
  <c r="G86" i="59" s="1"/>
  <c r="I86" i="59"/>
  <c r="E86" i="59"/>
  <c r="H84" i="18"/>
  <c r="G84" i="18"/>
  <c r="I84" i="18"/>
  <c r="E84" i="18"/>
  <c r="I88" i="61" l="1"/>
  <c r="E88" i="61"/>
  <c r="A89" i="61"/>
  <c r="H88" i="61"/>
  <c r="F88" i="61"/>
  <c r="G88" i="61" s="1"/>
  <c r="I86" i="60"/>
  <c r="E86" i="60"/>
  <c r="A87" i="60"/>
  <c r="H86" i="60"/>
  <c r="F86" i="60"/>
  <c r="G86" i="60" s="1"/>
  <c r="A88" i="59"/>
  <c r="H87" i="59"/>
  <c r="F87" i="59"/>
  <c r="G87" i="59" s="1"/>
  <c r="I87" i="59"/>
  <c r="E87" i="59"/>
  <c r="H85" i="18"/>
  <c r="G85" i="18"/>
  <c r="I85" i="18"/>
  <c r="E85" i="18"/>
  <c r="I89" i="61" l="1"/>
  <c r="E89" i="61"/>
  <c r="A90" i="61"/>
  <c r="H89" i="61"/>
  <c r="F89" i="61"/>
  <c r="G89" i="61" s="1"/>
  <c r="I87" i="60"/>
  <c r="E87" i="60"/>
  <c r="A88" i="60"/>
  <c r="H87" i="60"/>
  <c r="F87" i="60"/>
  <c r="G87" i="60" s="1"/>
  <c r="A89" i="59"/>
  <c r="H88" i="59"/>
  <c r="F88" i="59"/>
  <c r="G88" i="59" s="1"/>
  <c r="I88" i="59"/>
  <c r="E88" i="59"/>
  <c r="H86" i="18"/>
  <c r="G86" i="18"/>
  <c r="I86" i="18"/>
  <c r="E86" i="18"/>
  <c r="I90" i="61" l="1"/>
  <c r="E90" i="61"/>
  <c r="A91" i="61"/>
  <c r="H90" i="61"/>
  <c r="F90" i="61"/>
  <c r="G90" i="61" s="1"/>
  <c r="I88" i="60"/>
  <c r="E88" i="60"/>
  <c r="A89" i="60"/>
  <c r="H88" i="60"/>
  <c r="F88" i="60"/>
  <c r="G88" i="60" s="1"/>
  <c r="A90" i="59"/>
  <c r="H89" i="59"/>
  <c r="F89" i="59"/>
  <c r="G89" i="59" s="1"/>
  <c r="I89" i="59"/>
  <c r="E89" i="59"/>
  <c r="H87" i="18"/>
  <c r="G87" i="18"/>
  <c r="I87" i="18"/>
  <c r="E87" i="18"/>
  <c r="I91" i="61" l="1"/>
  <c r="E91" i="61"/>
  <c r="A92" i="61"/>
  <c r="H91" i="61"/>
  <c r="F91" i="61"/>
  <c r="G91" i="61" s="1"/>
  <c r="I89" i="60"/>
  <c r="E89" i="60"/>
  <c r="A90" i="60"/>
  <c r="H89" i="60"/>
  <c r="F89" i="60"/>
  <c r="G89" i="60" s="1"/>
  <c r="A91" i="59"/>
  <c r="H90" i="59"/>
  <c r="F90" i="59"/>
  <c r="G90" i="59" s="1"/>
  <c r="I90" i="59"/>
  <c r="E90" i="59"/>
  <c r="H88" i="18"/>
  <c r="G88" i="18"/>
  <c r="I88" i="18"/>
  <c r="E88" i="18"/>
  <c r="I92" i="61" l="1"/>
  <c r="E92" i="61"/>
  <c r="A93" i="61"/>
  <c r="H92" i="61"/>
  <c r="F92" i="61"/>
  <c r="G92" i="61" s="1"/>
  <c r="I90" i="60"/>
  <c r="E90" i="60"/>
  <c r="A91" i="60"/>
  <c r="H90" i="60"/>
  <c r="F90" i="60"/>
  <c r="G90" i="60" s="1"/>
  <c r="A92" i="59"/>
  <c r="H91" i="59"/>
  <c r="F91" i="59"/>
  <c r="G91" i="59" s="1"/>
  <c r="I91" i="59"/>
  <c r="E91" i="59"/>
  <c r="H89" i="18"/>
  <c r="G89" i="18"/>
  <c r="I89" i="18"/>
  <c r="E89" i="18"/>
  <c r="I93" i="61" l="1"/>
  <c r="E93" i="61"/>
  <c r="A94" i="61"/>
  <c r="H93" i="61"/>
  <c r="F93" i="61"/>
  <c r="G93" i="61" s="1"/>
  <c r="I91" i="60"/>
  <c r="E91" i="60"/>
  <c r="A92" i="60"/>
  <c r="H91" i="60"/>
  <c r="F91" i="60"/>
  <c r="G91" i="60" s="1"/>
  <c r="A93" i="59"/>
  <c r="H92" i="59"/>
  <c r="F92" i="59"/>
  <c r="G92" i="59" s="1"/>
  <c r="I92" i="59"/>
  <c r="E92" i="59"/>
  <c r="H90" i="18"/>
  <c r="G90" i="18"/>
  <c r="I90" i="18"/>
  <c r="E90" i="18"/>
  <c r="I94" i="61" l="1"/>
  <c r="E94" i="61"/>
  <c r="A95" i="61"/>
  <c r="H94" i="61"/>
  <c r="F94" i="61"/>
  <c r="G94" i="61" s="1"/>
  <c r="I92" i="60"/>
  <c r="E92" i="60"/>
  <c r="A93" i="60"/>
  <c r="H92" i="60"/>
  <c r="F92" i="60"/>
  <c r="G92" i="60" s="1"/>
  <c r="A94" i="59"/>
  <c r="H93" i="59"/>
  <c r="F93" i="59"/>
  <c r="G93" i="59" s="1"/>
  <c r="I93" i="59"/>
  <c r="E93" i="59"/>
  <c r="H91" i="18"/>
  <c r="G91" i="18"/>
  <c r="I91" i="18"/>
  <c r="E91" i="18"/>
  <c r="I95" i="61" l="1"/>
  <c r="E95" i="61"/>
  <c r="A96" i="61"/>
  <c r="H95" i="61"/>
  <c r="F95" i="61"/>
  <c r="G95" i="61" s="1"/>
  <c r="I93" i="60"/>
  <c r="E93" i="60"/>
  <c r="A94" i="60"/>
  <c r="H93" i="60"/>
  <c r="F93" i="60"/>
  <c r="G93" i="60" s="1"/>
  <c r="A95" i="59"/>
  <c r="H94" i="59"/>
  <c r="F94" i="59"/>
  <c r="G94" i="59" s="1"/>
  <c r="I94" i="59"/>
  <c r="E94" i="59"/>
  <c r="H92" i="18"/>
  <c r="G92" i="18"/>
  <c r="I92" i="18"/>
  <c r="E92" i="18"/>
  <c r="I96" i="61" l="1"/>
  <c r="E96" i="61"/>
  <c r="A97" i="61"/>
  <c r="H96" i="61"/>
  <c r="F96" i="61"/>
  <c r="G96" i="61" s="1"/>
  <c r="I94" i="60"/>
  <c r="E94" i="60"/>
  <c r="A95" i="60"/>
  <c r="H94" i="60"/>
  <c r="F94" i="60"/>
  <c r="G94" i="60" s="1"/>
  <c r="A96" i="59"/>
  <c r="H95" i="59"/>
  <c r="F95" i="59"/>
  <c r="G95" i="59" s="1"/>
  <c r="I95" i="59"/>
  <c r="E95" i="59"/>
  <c r="H93" i="18"/>
  <c r="G93" i="18"/>
  <c r="I93" i="18"/>
  <c r="E93" i="18"/>
  <c r="I97" i="61" l="1"/>
  <c r="E97" i="61"/>
  <c r="A98" i="61"/>
  <c r="H97" i="61"/>
  <c r="F97" i="61"/>
  <c r="G97" i="61" s="1"/>
  <c r="I95" i="60"/>
  <c r="E95" i="60"/>
  <c r="A96" i="60"/>
  <c r="H95" i="60"/>
  <c r="F95" i="60"/>
  <c r="G95" i="60" s="1"/>
  <c r="A97" i="59"/>
  <c r="H96" i="59"/>
  <c r="F96" i="59"/>
  <c r="G96" i="59" s="1"/>
  <c r="I96" i="59"/>
  <c r="E96" i="59"/>
  <c r="H94" i="18"/>
  <c r="G94" i="18"/>
  <c r="I94" i="18"/>
  <c r="E94" i="18"/>
  <c r="I98" i="61" l="1"/>
  <c r="E98" i="61"/>
  <c r="A99" i="61"/>
  <c r="H98" i="61"/>
  <c r="F98" i="61"/>
  <c r="G98" i="61" s="1"/>
  <c r="I96" i="60"/>
  <c r="E96" i="60"/>
  <c r="A97" i="60"/>
  <c r="H96" i="60"/>
  <c r="F96" i="60"/>
  <c r="G96" i="60" s="1"/>
  <c r="A98" i="59"/>
  <c r="H97" i="59"/>
  <c r="F97" i="59"/>
  <c r="G97" i="59" s="1"/>
  <c r="I97" i="59"/>
  <c r="E97" i="59"/>
  <c r="H95" i="18"/>
  <c r="G95" i="18"/>
  <c r="I95" i="18"/>
  <c r="E95" i="18"/>
  <c r="I99" i="61" l="1"/>
  <c r="E99" i="61"/>
  <c r="A100" i="61"/>
  <c r="H99" i="61"/>
  <c r="F99" i="61"/>
  <c r="G99" i="61" s="1"/>
  <c r="I97" i="60"/>
  <c r="E97" i="60"/>
  <c r="A98" i="60"/>
  <c r="H97" i="60"/>
  <c r="F97" i="60"/>
  <c r="G97" i="60" s="1"/>
  <c r="A99" i="59"/>
  <c r="H98" i="59"/>
  <c r="F98" i="59"/>
  <c r="G98" i="59" s="1"/>
  <c r="I98" i="59"/>
  <c r="E98" i="59"/>
  <c r="H96" i="18"/>
  <c r="G96" i="18"/>
  <c r="I96" i="18"/>
  <c r="E96" i="18"/>
  <c r="I100" i="61" l="1"/>
  <c r="E100" i="61"/>
  <c r="A101" i="61"/>
  <c r="H100" i="61"/>
  <c r="F100" i="61"/>
  <c r="G100" i="61" s="1"/>
  <c r="I98" i="60"/>
  <c r="E98" i="60"/>
  <c r="A99" i="60"/>
  <c r="H98" i="60"/>
  <c r="F98" i="60"/>
  <c r="G98" i="60" s="1"/>
  <c r="A100" i="59"/>
  <c r="H99" i="59"/>
  <c r="F99" i="59"/>
  <c r="G99" i="59" s="1"/>
  <c r="I99" i="59"/>
  <c r="E99" i="59"/>
  <c r="H97" i="18"/>
  <c r="G97" i="18"/>
  <c r="I97" i="18"/>
  <c r="E97" i="18"/>
  <c r="I101" i="61" l="1"/>
  <c r="E101" i="61"/>
  <c r="A102" i="61"/>
  <c r="H101" i="61"/>
  <c r="F101" i="61"/>
  <c r="G101" i="61" s="1"/>
  <c r="I99" i="60"/>
  <c r="E99" i="60"/>
  <c r="A100" i="60"/>
  <c r="H99" i="60"/>
  <c r="F99" i="60"/>
  <c r="G99" i="60" s="1"/>
  <c r="A101" i="59"/>
  <c r="H100" i="59"/>
  <c r="F100" i="59"/>
  <c r="G100" i="59" s="1"/>
  <c r="I100" i="59"/>
  <c r="E100" i="59"/>
  <c r="H98" i="18"/>
  <c r="G98" i="18"/>
  <c r="I98" i="18"/>
  <c r="E98" i="18"/>
  <c r="I102" i="61" l="1"/>
  <c r="E102" i="61"/>
  <c r="A103" i="61"/>
  <c r="H102" i="61"/>
  <c r="F102" i="61"/>
  <c r="G102" i="61" s="1"/>
  <c r="I100" i="60"/>
  <c r="E100" i="60"/>
  <c r="A101" i="60"/>
  <c r="H100" i="60"/>
  <c r="F100" i="60"/>
  <c r="G100" i="60" s="1"/>
  <c r="A102" i="59"/>
  <c r="H101" i="59"/>
  <c r="F101" i="59"/>
  <c r="G101" i="59" s="1"/>
  <c r="I101" i="59"/>
  <c r="E101" i="59"/>
  <c r="H99" i="18"/>
  <c r="G99" i="18"/>
  <c r="I99" i="18"/>
  <c r="E99" i="18"/>
  <c r="I103" i="61" l="1"/>
  <c r="E103" i="61"/>
  <c r="A104" i="61"/>
  <c r="H103" i="61"/>
  <c r="F103" i="61"/>
  <c r="G103" i="61" s="1"/>
  <c r="I101" i="60"/>
  <c r="E101" i="60"/>
  <c r="A102" i="60"/>
  <c r="H101" i="60"/>
  <c r="F101" i="60"/>
  <c r="G101" i="60" s="1"/>
  <c r="A103" i="59"/>
  <c r="H102" i="59"/>
  <c r="F102" i="59"/>
  <c r="G102" i="59" s="1"/>
  <c r="I102" i="59"/>
  <c r="E102" i="59"/>
  <c r="H100" i="18"/>
  <c r="G100" i="18"/>
  <c r="I100" i="18"/>
  <c r="E100" i="18"/>
  <c r="I104" i="61" l="1"/>
  <c r="E104" i="61"/>
  <c r="A105" i="61"/>
  <c r="H104" i="61"/>
  <c r="F104" i="61"/>
  <c r="G104" i="61" s="1"/>
  <c r="I102" i="60"/>
  <c r="E102" i="60"/>
  <c r="A103" i="60"/>
  <c r="H102" i="60"/>
  <c r="F102" i="60"/>
  <c r="G102" i="60" s="1"/>
  <c r="A104" i="59"/>
  <c r="H103" i="59"/>
  <c r="F103" i="59"/>
  <c r="G103" i="59" s="1"/>
  <c r="I103" i="59"/>
  <c r="E103" i="59"/>
  <c r="H101" i="18"/>
  <c r="G101" i="18"/>
  <c r="I101" i="18"/>
  <c r="E101" i="18"/>
  <c r="I105" i="61" l="1"/>
  <c r="E105" i="61"/>
  <c r="A106" i="61"/>
  <c r="H105" i="61"/>
  <c r="F105" i="61"/>
  <c r="G105" i="61" s="1"/>
  <c r="I103" i="60"/>
  <c r="E103" i="60"/>
  <c r="A104" i="60"/>
  <c r="H103" i="60"/>
  <c r="F103" i="60"/>
  <c r="G103" i="60" s="1"/>
  <c r="A105" i="59"/>
  <c r="H104" i="59"/>
  <c r="F104" i="59"/>
  <c r="G104" i="59" s="1"/>
  <c r="I104" i="59"/>
  <c r="E104" i="59"/>
  <c r="H102" i="18"/>
  <c r="G102" i="18"/>
  <c r="I102" i="18"/>
  <c r="E102" i="18"/>
  <c r="I106" i="61" l="1"/>
  <c r="E106" i="61"/>
  <c r="A107" i="61"/>
  <c r="H106" i="61"/>
  <c r="F106" i="61"/>
  <c r="G106" i="61" s="1"/>
  <c r="I104" i="60"/>
  <c r="E104" i="60"/>
  <c r="A105" i="60"/>
  <c r="H104" i="60"/>
  <c r="F104" i="60"/>
  <c r="G104" i="60" s="1"/>
  <c r="A106" i="59"/>
  <c r="H105" i="59"/>
  <c r="F105" i="59"/>
  <c r="G105" i="59" s="1"/>
  <c r="I105" i="59"/>
  <c r="E105" i="59"/>
  <c r="H103" i="18"/>
  <c r="G103" i="18"/>
  <c r="I103" i="18"/>
  <c r="E103" i="18"/>
  <c r="I107" i="61" l="1"/>
  <c r="E107" i="61"/>
  <c r="A108" i="61"/>
  <c r="H107" i="61"/>
  <c r="F107" i="61"/>
  <c r="G107" i="61" s="1"/>
  <c r="I105" i="60"/>
  <c r="E105" i="60"/>
  <c r="A106" i="60"/>
  <c r="H105" i="60"/>
  <c r="F105" i="60"/>
  <c r="G105" i="60" s="1"/>
  <c r="A107" i="59"/>
  <c r="H106" i="59"/>
  <c r="F106" i="59"/>
  <c r="G106" i="59" s="1"/>
  <c r="I106" i="59"/>
  <c r="E106" i="59"/>
  <c r="H104" i="18"/>
  <c r="G104" i="18"/>
  <c r="I104" i="18"/>
  <c r="E104" i="18"/>
  <c r="I108" i="61" l="1"/>
  <c r="E108" i="61"/>
  <c r="A109" i="61"/>
  <c r="H108" i="61"/>
  <c r="F108" i="61"/>
  <c r="G108" i="61" s="1"/>
  <c r="I106" i="60"/>
  <c r="E106" i="60"/>
  <c r="A107" i="60"/>
  <c r="H106" i="60"/>
  <c r="F106" i="60"/>
  <c r="G106" i="60" s="1"/>
  <c r="A108" i="59"/>
  <c r="H107" i="59"/>
  <c r="F107" i="59"/>
  <c r="G107" i="59" s="1"/>
  <c r="I107" i="59"/>
  <c r="E107" i="59"/>
  <c r="H105" i="18"/>
  <c r="G105" i="18"/>
  <c r="I105" i="18"/>
  <c r="E105" i="18"/>
  <c r="I109" i="61" l="1"/>
  <c r="E109" i="61"/>
  <c r="A110" i="61"/>
  <c r="H109" i="61"/>
  <c r="F109" i="61"/>
  <c r="G109" i="61" s="1"/>
  <c r="I107" i="60"/>
  <c r="E107" i="60"/>
  <c r="A108" i="60"/>
  <c r="H107" i="60"/>
  <c r="F107" i="60"/>
  <c r="G107" i="60" s="1"/>
  <c r="A109" i="59"/>
  <c r="H108" i="59"/>
  <c r="F108" i="59"/>
  <c r="G108" i="59" s="1"/>
  <c r="I108" i="59"/>
  <c r="E108" i="59"/>
  <c r="H106" i="18"/>
  <c r="G106" i="18"/>
  <c r="I106" i="18"/>
  <c r="E106" i="18"/>
  <c r="I110" i="61" l="1"/>
  <c r="A111" i="61"/>
  <c r="E110" i="61"/>
  <c r="H110" i="61"/>
  <c r="F110" i="61"/>
  <c r="G110" i="61" s="1"/>
  <c r="I108" i="60"/>
  <c r="E108" i="60"/>
  <c r="A109" i="60"/>
  <c r="H108" i="60"/>
  <c r="F108" i="60"/>
  <c r="G108" i="60" s="1"/>
  <c r="A110" i="59"/>
  <c r="H109" i="59"/>
  <c r="F109" i="59"/>
  <c r="G109" i="59" s="1"/>
  <c r="I109" i="59"/>
  <c r="E109" i="59"/>
  <c r="H107" i="18"/>
  <c r="G107" i="18"/>
  <c r="I107" i="18"/>
  <c r="E107" i="18"/>
  <c r="I111" i="61" l="1"/>
  <c r="E111" i="61"/>
  <c r="A112" i="61"/>
  <c r="H111" i="61"/>
  <c r="F111" i="61"/>
  <c r="G111" i="61" s="1"/>
  <c r="I109" i="60"/>
  <c r="E109" i="60"/>
  <c r="A110" i="60"/>
  <c r="H109" i="60"/>
  <c r="F109" i="60"/>
  <c r="G109" i="60" s="1"/>
  <c r="A111" i="59"/>
  <c r="H110" i="59"/>
  <c r="F110" i="59"/>
  <c r="G110" i="59" s="1"/>
  <c r="I110" i="59"/>
  <c r="E110" i="59"/>
  <c r="H108" i="18"/>
  <c r="G108" i="18"/>
  <c r="I108" i="18"/>
  <c r="E108" i="18"/>
  <c r="I112" i="61" l="1"/>
  <c r="E112" i="61"/>
  <c r="A113" i="61"/>
  <c r="H112" i="61"/>
  <c r="F112" i="61"/>
  <c r="G112" i="61" s="1"/>
  <c r="I110" i="60"/>
  <c r="E110" i="60"/>
  <c r="A111" i="60"/>
  <c r="H110" i="60"/>
  <c r="F110" i="60"/>
  <c r="G110" i="60" s="1"/>
  <c r="A112" i="59"/>
  <c r="H111" i="59"/>
  <c r="F111" i="59"/>
  <c r="G111" i="59" s="1"/>
  <c r="I111" i="59"/>
  <c r="E111" i="59"/>
  <c r="H109" i="18"/>
  <c r="G109" i="18"/>
  <c r="I109" i="18"/>
  <c r="E109" i="18"/>
  <c r="I113" i="61" l="1"/>
  <c r="E113" i="61"/>
  <c r="A114" i="61"/>
  <c r="H113" i="61"/>
  <c r="F113" i="61"/>
  <c r="G113" i="61" s="1"/>
  <c r="I111" i="60"/>
  <c r="E111" i="60"/>
  <c r="A112" i="60"/>
  <c r="H111" i="60"/>
  <c r="F111" i="60"/>
  <c r="G111" i="60" s="1"/>
  <c r="A113" i="59"/>
  <c r="H112" i="59"/>
  <c r="F112" i="59"/>
  <c r="G112" i="59" s="1"/>
  <c r="I112" i="59"/>
  <c r="E112" i="59"/>
  <c r="H110" i="18"/>
  <c r="G110" i="18"/>
  <c r="I110" i="18"/>
  <c r="E110" i="18"/>
  <c r="I114" i="61" l="1"/>
  <c r="E114" i="61"/>
  <c r="A115" i="61"/>
  <c r="H114" i="61"/>
  <c r="F114" i="61"/>
  <c r="G114" i="61" s="1"/>
  <c r="I112" i="60"/>
  <c r="E112" i="60"/>
  <c r="A113" i="60"/>
  <c r="H112" i="60"/>
  <c r="F112" i="60"/>
  <c r="G112" i="60" s="1"/>
  <c r="A114" i="59"/>
  <c r="H113" i="59"/>
  <c r="F113" i="59"/>
  <c r="G113" i="59" s="1"/>
  <c r="I113" i="59"/>
  <c r="E113" i="59"/>
  <c r="I111" i="18"/>
  <c r="E111" i="18"/>
  <c r="H111" i="18"/>
  <c r="G111" i="18"/>
  <c r="I115" i="61" l="1"/>
  <c r="E115" i="61"/>
  <c r="A116" i="61"/>
  <c r="H115" i="61"/>
  <c r="F115" i="61"/>
  <c r="G115" i="61" s="1"/>
  <c r="I113" i="60"/>
  <c r="E113" i="60"/>
  <c r="A114" i="60"/>
  <c r="H113" i="60"/>
  <c r="F113" i="60"/>
  <c r="G113" i="60" s="1"/>
  <c r="A115" i="59"/>
  <c r="H114" i="59"/>
  <c r="F114" i="59"/>
  <c r="G114" i="59" s="1"/>
  <c r="I114" i="59"/>
  <c r="E114" i="59"/>
  <c r="I112" i="18"/>
  <c r="E112" i="18"/>
  <c r="H112" i="18"/>
  <c r="G112" i="18"/>
  <c r="I116" i="61" l="1"/>
  <c r="E116" i="61"/>
  <c r="A117" i="61"/>
  <c r="H116" i="61"/>
  <c r="F116" i="61"/>
  <c r="G116" i="61" s="1"/>
  <c r="I114" i="60"/>
  <c r="E114" i="60"/>
  <c r="A115" i="60"/>
  <c r="H114" i="60"/>
  <c r="F114" i="60"/>
  <c r="G114" i="60" s="1"/>
  <c r="A116" i="59"/>
  <c r="H115" i="59"/>
  <c r="F115" i="59"/>
  <c r="I115" i="59"/>
  <c r="G115" i="59"/>
  <c r="E115" i="59"/>
  <c r="I113" i="18"/>
  <c r="E113" i="18"/>
  <c r="H113" i="18"/>
  <c r="G113" i="18"/>
  <c r="I117" i="61" l="1"/>
  <c r="E117" i="61"/>
  <c r="A118" i="61"/>
  <c r="H117" i="61"/>
  <c r="F117" i="61"/>
  <c r="G117" i="61" s="1"/>
  <c r="I115" i="60"/>
  <c r="E115" i="60"/>
  <c r="A116" i="60"/>
  <c r="H115" i="60"/>
  <c r="F115" i="60"/>
  <c r="G115" i="60" s="1"/>
  <c r="A117" i="59"/>
  <c r="H116" i="59"/>
  <c r="F116" i="59"/>
  <c r="G116" i="59" s="1"/>
  <c r="I116" i="59"/>
  <c r="E116" i="59"/>
  <c r="I114" i="18"/>
  <c r="E114" i="18"/>
  <c r="H114" i="18"/>
  <c r="G114" i="18"/>
  <c r="I118" i="61" l="1"/>
  <c r="E118" i="61"/>
  <c r="A119" i="61"/>
  <c r="H118" i="61"/>
  <c r="F118" i="61"/>
  <c r="G118" i="61" s="1"/>
  <c r="I116" i="60"/>
  <c r="E116" i="60"/>
  <c r="A117" i="60"/>
  <c r="H116" i="60"/>
  <c r="F116" i="60"/>
  <c r="G116" i="60" s="1"/>
  <c r="A118" i="59"/>
  <c r="H117" i="59"/>
  <c r="F117" i="59"/>
  <c r="G117" i="59" s="1"/>
  <c r="I117" i="59"/>
  <c r="E117" i="59"/>
  <c r="I115" i="18"/>
  <c r="E115" i="18"/>
  <c r="H115" i="18"/>
  <c r="G115" i="18"/>
  <c r="I119" i="61" l="1"/>
  <c r="E119" i="61"/>
  <c r="A120" i="61"/>
  <c r="H119" i="61"/>
  <c r="F119" i="61"/>
  <c r="G119" i="61" s="1"/>
  <c r="I117" i="60"/>
  <c r="E117" i="60"/>
  <c r="A118" i="60"/>
  <c r="H117" i="60"/>
  <c r="F117" i="60"/>
  <c r="G117" i="60" s="1"/>
  <c r="A119" i="59"/>
  <c r="H118" i="59"/>
  <c r="F118" i="59"/>
  <c r="G118" i="59" s="1"/>
  <c r="I118" i="59"/>
  <c r="E118" i="59"/>
  <c r="I116" i="18"/>
  <c r="E116" i="18"/>
  <c r="H116" i="18"/>
  <c r="G116" i="18"/>
  <c r="I120" i="61" l="1"/>
  <c r="E120" i="61"/>
  <c r="A121" i="61"/>
  <c r="H120" i="61"/>
  <c r="F120" i="61"/>
  <c r="G120" i="61" s="1"/>
  <c r="I118" i="60"/>
  <c r="E118" i="60"/>
  <c r="A119" i="60"/>
  <c r="H118" i="60"/>
  <c r="F118" i="60"/>
  <c r="G118" i="60" s="1"/>
  <c r="A120" i="59"/>
  <c r="H119" i="59"/>
  <c r="F119" i="59"/>
  <c r="G119" i="59" s="1"/>
  <c r="I119" i="59"/>
  <c r="E119" i="59"/>
  <c r="I117" i="18"/>
  <c r="E117" i="18"/>
  <c r="H117" i="18"/>
  <c r="G117" i="18"/>
  <c r="I121" i="61" l="1"/>
  <c r="E121" i="61"/>
  <c r="A122" i="61"/>
  <c r="H121" i="61"/>
  <c r="F121" i="61"/>
  <c r="G121" i="61" s="1"/>
  <c r="I119" i="60"/>
  <c r="E119" i="60"/>
  <c r="A120" i="60"/>
  <c r="H119" i="60"/>
  <c r="F119" i="60"/>
  <c r="G119" i="60" s="1"/>
  <c r="A121" i="59"/>
  <c r="H120" i="59"/>
  <c r="F120" i="59"/>
  <c r="G120" i="59" s="1"/>
  <c r="I120" i="59"/>
  <c r="E120" i="59"/>
  <c r="I118" i="18"/>
  <c r="E118" i="18"/>
  <c r="H118" i="18"/>
  <c r="G118" i="18"/>
  <c r="I122" i="61" l="1"/>
  <c r="E122" i="61"/>
  <c r="A123" i="61"/>
  <c r="H122" i="61"/>
  <c r="F122" i="61"/>
  <c r="G122" i="61" s="1"/>
  <c r="I120" i="60"/>
  <c r="E120" i="60"/>
  <c r="A121" i="60"/>
  <c r="H120" i="60"/>
  <c r="F120" i="60"/>
  <c r="G120" i="60" s="1"/>
  <c r="A122" i="59"/>
  <c r="H121" i="59"/>
  <c r="F121" i="59"/>
  <c r="G121" i="59" s="1"/>
  <c r="I121" i="59"/>
  <c r="E121" i="59"/>
  <c r="I119" i="18"/>
  <c r="E119" i="18"/>
  <c r="H119" i="18"/>
  <c r="G119" i="18"/>
  <c r="I123" i="61" l="1"/>
  <c r="E123" i="61"/>
  <c r="A124" i="61"/>
  <c r="H123" i="61"/>
  <c r="F123" i="61"/>
  <c r="G123" i="61" s="1"/>
  <c r="I121" i="60"/>
  <c r="E121" i="60"/>
  <c r="A122" i="60"/>
  <c r="H121" i="60"/>
  <c r="F121" i="60"/>
  <c r="G121" i="60" s="1"/>
  <c r="A123" i="59"/>
  <c r="H122" i="59"/>
  <c r="F122" i="59"/>
  <c r="G122" i="59" s="1"/>
  <c r="I122" i="59"/>
  <c r="E122" i="59"/>
  <c r="I120" i="18"/>
  <c r="E120" i="18"/>
  <c r="H120" i="18"/>
  <c r="G120" i="18"/>
  <c r="I124" i="61" l="1"/>
  <c r="E124" i="61"/>
  <c r="A125" i="61"/>
  <c r="H124" i="61"/>
  <c r="F124" i="61"/>
  <c r="G124" i="61" s="1"/>
  <c r="I122" i="60"/>
  <c r="E122" i="60"/>
  <c r="A123" i="60"/>
  <c r="H122" i="60"/>
  <c r="F122" i="60"/>
  <c r="G122" i="60" s="1"/>
  <c r="A124" i="59"/>
  <c r="H123" i="59"/>
  <c r="F123" i="59"/>
  <c r="G123" i="59" s="1"/>
  <c r="I123" i="59"/>
  <c r="E123" i="59"/>
  <c r="I121" i="18"/>
  <c r="E121" i="18"/>
  <c r="H121" i="18"/>
  <c r="G121" i="18"/>
  <c r="I125" i="61" l="1"/>
  <c r="E125" i="61"/>
  <c r="A126" i="61"/>
  <c r="H125" i="61"/>
  <c r="F125" i="61"/>
  <c r="G125" i="61" s="1"/>
  <c r="I123" i="60"/>
  <c r="E123" i="60"/>
  <c r="A124" i="60"/>
  <c r="H123" i="60"/>
  <c r="F123" i="60"/>
  <c r="G123" i="60" s="1"/>
  <c r="A125" i="59"/>
  <c r="H124" i="59"/>
  <c r="F124" i="59"/>
  <c r="G124" i="59" s="1"/>
  <c r="I124" i="59"/>
  <c r="E124" i="59"/>
  <c r="I122" i="18"/>
  <c r="E122" i="18"/>
  <c r="H122" i="18"/>
  <c r="G122" i="18"/>
  <c r="I126" i="61" l="1"/>
  <c r="E126" i="61"/>
  <c r="A127" i="61"/>
  <c r="H126" i="61"/>
  <c r="F126" i="61"/>
  <c r="G126" i="61" s="1"/>
  <c r="I124" i="60"/>
  <c r="E124" i="60"/>
  <c r="A125" i="60"/>
  <c r="H124" i="60"/>
  <c r="F124" i="60"/>
  <c r="G124" i="60" s="1"/>
  <c r="A126" i="59"/>
  <c r="H125" i="59"/>
  <c r="F125" i="59"/>
  <c r="G125" i="59" s="1"/>
  <c r="I125" i="59"/>
  <c r="E125" i="59"/>
  <c r="I123" i="18"/>
  <c r="E123" i="18"/>
  <c r="H123" i="18"/>
  <c r="G123" i="18"/>
  <c r="I127" i="61" l="1"/>
  <c r="E127" i="61"/>
  <c r="A128" i="61"/>
  <c r="H127" i="61"/>
  <c r="F127" i="61"/>
  <c r="G127" i="61" s="1"/>
  <c r="A126" i="60"/>
  <c r="H125" i="60"/>
  <c r="F125" i="60"/>
  <c r="G125" i="60" s="1"/>
  <c r="I125" i="60"/>
  <c r="E125" i="60"/>
  <c r="A127" i="59"/>
  <c r="H126" i="59"/>
  <c r="F126" i="59"/>
  <c r="G126" i="59" s="1"/>
  <c r="I126" i="59"/>
  <c r="E126" i="59"/>
  <c r="I124" i="18"/>
  <c r="E124" i="18"/>
  <c r="H124" i="18"/>
  <c r="G124" i="18"/>
  <c r="I128" i="61" l="1"/>
  <c r="E128" i="61"/>
  <c r="A129" i="61"/>
  <c r="H128" i="61"/>
  <c r="F128" i="61"/>
  <c r="G128" i="61" s="1"/>
  <c r="A127" i="60"/>
  <c r="H126" i="60"/>
  <c r="F126" i="60"/>
  <c r="G126" i="60" s="1"/>
  <c r="I126" i="60"/>
  <c r="E126" i="60"/>
  <c r="A128" i="59"/>
  <c r="H127" i="59"/>
  <c r="F127" i="59"/>
  <c r="G127" i="59" s="1"/>
  <c r="I127" i="59"/>
  <c r="E127" i="59"/>
  <c r="I125" i="18"/>
  <c r="E125" i="18"/>
  <c r="H125" i="18"/>
  <c r="G125" i="18"/>
  <c r="I129" i="61" l="1"/>
  <c r="E129" i="61"/>
  <c r="A130" i="61"/>
  <c r="H129" i="61"/>
  <c r="F129" i="61"/>
  <c r="G129" i="61" s="1"/>
  <c r="A128" i="60"/>
  <c r="H127" i="60"/>
  <c r="F127" i="60"/>
  <c r="I127" i="60"/>
  <c r="G127" i="60"/>
  <c r="E127" i="60"/>
  <c r="A129" i="59"/>
  <c r="H128" i="59"/>
  <c r="F128" i="59"/>
  <c r="G128" i="59" s="1"/>
  <c r="I128" i="59"/>
  <c r="E128" i="59"/>
  <c r="I126" i="18"/>
  <c r="E126" i="18"/>
  <c r="H126" i="18"/>
  <c r="G126" i="18"/>
  <c r="I130" i="61" l="1"/>
  <c r="E130" i="61"/>
  <c r="A131" i="61"/>
  <c r="H130" i="61"/>
  <c r="F130" i="61"/>
  <c r="G130" i="61" s="1"/>
  <c r="A129" i="60"/>
  <c r="H128" i="60"/>
  <c r="F128" i="60"/>
  <c r="G128" i="60" s="1"/>
  <c r="I128" i="60"/>
  <c r="E128" i="60"/>
  <c r="A130" i="59"/>
  <c r="H129" i="59"/>
  <c r="F129" i="59"/>
  <c r="G129" i="59" s="1"/>
  <c r="I129" i="59"/>
  <c r="E129" i="59"/>
  <c r="I127" i="18"/>
  <c r="E127" i="18"/>
  <c r="H127" i="18"/>
  <c r="G127" i="18"/>
  <c r="I131" i="61" l="1"/>
  <c r="E131" i="61"/>
  <c r="A132" i="61"/>
  <c r="H131" i="61"/>
  <c r="F131" i="61"/>
  <c r="G131" i="61" s="1"/>
  <c r="A130" i="60"/>
  <c r="H129" i="60"/>
  <c r="F129" i="60"/>
  <c r="G129" i="60" s="1"/>
  <c r="I129" i="60"/>
  <c r="E129" i="60"/>
  <c r="A131" i="59"/>
  <c r="H130" i="59"/>
  <c r="F130" i="59"/>
  <c r="G130" i="59" s="1"/>
  <c r="I130" i="59"/>
  <c r="E130" i="59"/>
  <c r="I128" i="18"/>
  <c r="E128" i="18"/>
  <c r="H128" i="18"/>
  <c r="G128" i="18"/>
  <c r="I132" i="61" l="1"/>
  <c r="E132" i="61"/>
  <c r="A133" i="61"/>
  <c r="H132" i="61"/>
  <c r="F132" i="61"/>
  <c r="G132" i="61" s="1"/>
  <c r="A131" i="60"/>
  <c r="H130" i="60"/>
  <c r="F130" i="60"/>
  <c r="G130" i="60" s="1"/>
  <c r="I130" i="60"/>
  <c r="E130" i="60"/>
  <c r="A132" i="59"/>
  <c r="H131" i="59"/>
  <c r="F131" i="59"/>
  <c r="G131" i="59" s="1"/>
  <c r="I131" i="59"/>
  <c r="E131" i="59"/>
  <c r="I129" i="18"/>
  <c r="E129" i="18"/>
  <c r="H129" i="18"/>
  <c r="G129" i="18"/>
  <c r="I133" i="61" l="1"/>
  <c r="E133" i="61"/>
  <c r="A134" i="61"/>
  <c r="H133" i="61"/>
  <c r="F133" i="61"/>
  <c r="G133" i="61" s="1"/>
  <c r="A132" i="60"/>
  <c r="H131" i="60"/>
  <c r="F131" i="60"/>
  <c r="G131" i="60" s="1"/>
  <c r="I131" i="60"/>
  <c r="E131" i="60"/>
  <c r="A133" i="59"/>
  <c r="H132" i="59"/>
  <c r="F132" i="59"/>
  <c r="G132" i="59" s="1"/>
  <c r="I132" i="59"/>
  <c r="E132" i="59"/>
  <c r="I130" i="18"/>
  <c r="E130" i="18"/>
  <c r="H130" i="18"/>
  <c r="G130" i="18"/>
  <c r="I134" i="61" l="1"/>
  <c r="E134" i="61"/>
  <c r="A135" i="61"/>
  <c r="H134" i="61"/>
  <c r="F134" i="61"/>
  <c r="G134" i="61" s="1"/>
  <c r="A133" i="60"/>
  <c r="H132" i="60"/>
  <c r="F132" i="60"/>
  <c r="G132" i="60" s="1"/>
  <c r="I132" i="60"/>
  <c r="E132" i="60"/>
  <c r="A134" i="59"/>
  <c r="H133" i="59"/>
  <c r="F133" i="59"/>
  <c r="G133" i="59" s="1"/>
  <c r="I133" i="59"/>
  <c r="E133" i="59"/>
  <c r="I131" i="18"/>
  <c r="E131" i="18"/>
  <c r="H131" i="18"/>
  <c r="G131" i="18"/>
  <c r="I135" i="61" l="1"/>
  <c r="E135" i="61"/>
  <c r="A136" i="61"/>
  <c r="H135" i="61"/>
  <c r="F135" i="61"/>
  <c r="G135" i="61" s="1"/>
  <c r="A134" i="60"/>
  <c r="H133" i="60"/>
  <c r="F133" i="60"/>
  <c r="G133" i="60" s="1"/>
  <c r="I133" i="60"/>
  <c r="E133" i="60"/>
  <c r="A135" i="59"/>
  <c r="H134" i="59"/>
  <c r="F134" i="59"/>
  <c r="G134" i="59" s="1"/>
  <c r="I134" i="59"/>
  <c r="E134" i="59"/>
  <c r="I132" i="18"/>
  <c r="E132" i="18"/>
  <c r="H132" i="18"/>
  <c r="G132" i="18"/>
  <c r="I136" i="61" l="1"/>
  <c r="E136" i="61"/>
  <c r="A137" i="61"/>
  <c r="H136" i="61"/>
  <c r="F136" i="61"/>
  <c r="G136" i="61" s="1"/>
  <c r="A135" i="60"/>
  <c r="H134" i="60"/>
  <c r="F134" i="60"/>
  <c r="G134" i="60" s="1"/>
  <c r="I134" i="60"/>
  <c r="E134" i="60"/>
  <c r="A136" i="59"/>
  <c r="H135" i="59"/>
  <c r="F135" i="59"/>
  <c r="G135" i="59" s="1"/>
  <c r="I135" i="59"/>
  <c r="E135" i="59"/>
  <c r="I133" i="18"/>
  <c r="E133" i="18"/>
  <c r="H133" i="18"/>
  <c r="G133" i="18"/>
  <c r="I137" i="61" l="1"/>
  <c r="E137" i="61"/>
  <c r="A138" i="61"/>
  <c r="H137" i="61"/>
  <c r="F137" i="61"/>
  <c r="G137" i="61" s="1"/>
  <c r="A136" i="60"/>
  <c r="H135" i="60"/>
  <c r="F135" i="60"/>
  <c r="G135" i="60" s="1"/>
  <c r="I135" i="60"/>
  <c r="E135" i="60"/>
  <c r="A137" i="59"/>
  <c r="H136" i="59"/>
  <c r="F136" i="59"/>
  <c r="G136" i="59" s="1"/>
  <c r="I136" i="59"/>
  <c r="E136" i="59"/>
  <c r="I134" i="18"/>
  <c r="E134" i="18"/>
  <c r="H134" i="18"/>
  <c r="G134" i="18"/>
  <c r="I138" i="61" l="1"/>
  <c r="E138" i="61"/>
  <c r="A139" i="61"/>
  <c r="H138" i="61"/>
  <c r="F138" i="61"/>
  <c r="G138" i="61" s="1"/>
  <c r="A137" i="60"/>
  <c r="H136" i="60"/>
  <c r="F136" i="60"/>
  <c r="G136" i="60" s="1"/>
  <c r="I136" i="60"/>
  <c r="E136" i="60"/>
  <c r="A138" i="59"/>
  <c r="H137" i="59"/>
  <c r="F137" i="59"/>
  <c r="G137" i="59" s="1"/>
  <c r="I137" i="59"/>
  <c r="E137" i="59"/>
  <c r="I135" i="18"/>
  <c r="E135" i="18"/>
  <c r="H135" i="18"/>
  <c r="G135" i="18"/>
  <c r="I139" i="61" l="1"/>
  <c r="A140" i="61"/>
  <c r="H139" i="61"/>
  <c r="E139" i="61"/>
  <c r="F139" i="61"/>
  <c r="G139" i="61" s="1"/>
  <c r="A138" i="60"/>
  <c r="H137" i="60"/>
  <c r="F137" i="60"/>
  <c r="G137" i="60" s="1"/>
  <c r="I137" i="60"/>
  <c r="E137" i="60"/>
  <c r="A139" i="59"/>
  <c r="H138" i="59"/>
  <c r="F138" i="59"/>
  <c r="G138" i="59" s="1"/>
  <c r="I138" i="59"/>
  <c r="E138" i="59"/>
  <c r="I136" i="18"/>
  <c r="E136" i="18"/>
  <c r="H136" i="18"/>
  <c r="G136" i="18"/>
  <c r="I140" i="61" l="1"/>
  <c r="E140" i="61"/>
  <c r="A141" i="61"/>
  <c r="H140" i="61"/>
  <c r="F140" i="61"/>
  <c r="G140" i="61" s="1"/>
  <c r="A139" i="60"/>
  <c r="H138" i="60"/>
  <c r="F138" i="60"/>
  <c r="G138" i="60" s="1"/>
  <c r="I138" i="60"/>
  <c r="E138" i="60"/>
  <c r="A140" i="59"/>
  <c r="H139" i="59"/>
  <c r="I139" i="59"/>
  <c r="F139" i="59"/>
  <c r="G139" i="59" s="1"/>
  <c r="E139" i="59"/>
  <c r="I137" i="18"/>
  <c r="E137" i="18"/>
  <c r="H137" i="18"/>
  <c r="G137" i="18"/>
  <c r="I141" i="61" l="1"/>
  <c r="E141" i="61"/>
  <c r="A142" i="61"/>
  <c r="H141" i="61"/>
  <c r="F141" i="61"/>
  <c r="G141" i="61" s="1"/>
  <c r="I139" i="60"/>
  <c r="H139" i="60"/>
  <c r="F139" i="60"/>
  <c r="G139" i="60" s="1"/>
  <c r="A140" i="60"/>
  <c r="E139" i="60"/>
  <c r="A141" i="59"/>
  <c r="H140" i="59"/>
  <c r="F140" i="59"/>
  <c r="G140" i="59" s="1"/>
  <c r="I140" i="59"/>
  <c r="E140" i="59"/>
  <c r="I138" i="18"/>
  <c r="E138" i="18"/>
  <c r="H138" i="18"/>
  <c r="G138" i="18"/>
  <c r="I142" i="61" l="1"/>
  <c r="E142" i="61"/>
  <c r="A143" i="61"/>
  <c r="H142" i="61"/>
  <c r="F142" i="61"/>
  <c r="G142" i="61" s="1"/>
  <c r="I140" i="60"/>
  <c r="E140" i="60"/>
  <c r="A141" i="60"/>
  <c r="F140" i="60"/>
  <c r="G140" i="60" s="1"/>
  <c r="H140" i="60"/>
  <c r="A142" i="59"/>
  <c r="H141" i="59"/>
  <c r="F141" i="59"/>
  <c r="G141" i="59" s="1"/>
  <c r="I141" i="59"/>
  <c r="E141" i="59"/>
  <c r="I139" i="18"/>
  <c r="H139" i="18"/>
  <c r="E139" i="18"/>
  <c r="G139" i="18"/>
  <c r="I143" i="61" l="1"/>
  <c r="E143" i="61"/>
  <c r="A144" i="61"/>
  <c r="H143" i="61"/>
  <c r="F143" i="61"/>
  <c r="G143" i="61" s="1"/>
  <c r="I141" i="60"/>
  <c r="E141" i="60"/>
  <c r="H141" i="60"/>
  <c r="A142" i="60"/>
  <c r="F141" i="60"/>
  <c r="G141" i="60" s="1"/>
  <c r="A143" i="59"/>
  <c r="H142" i="59"/>
  <c r="F142" i="59"/>
  <c r="G142" i="59" s="1"/>
  <c r="I142" i="59"/>
  <c r="E142" i="59"/>
  <c r="I140" i="18"/>
  <c r="E140" i="18"/>
  <c r="H140" i="18"/>
  <c r="G140" i="18"/>
  <c r="I144" i="61" l="1"/>
  <c r="E144" i="61"/>
  <c r="A145" i="61"/>
  <c r="H144" i="61"/>
  <c r="F144" i="61"/>
  <c r="G144" i="61" s="1"/>
  <c r="I142" i="60"/>
  <c r="E142" i="60"/>
  <c r="A143" i="60"/>
  <c r="F142" i="60"/>
  <c r="G142" i="60" s="1"/>
  <c r="H142" i="60"/>
  <c r="A144" i="59"/>
  <c r="H143" i="59"/>
  <c r="F143" i="59"/>
  <c r="G143" i="59" s="1"/>
  <c r="I143" i="59"/>
  <c r="E143" i="59"/>
  <c r="I141" i="18"/>
  <c r="E141" i="18"/>
  <c r="H141" i="18"/>
  <c r="G141" i="18"/>
  <c r="I145" i="61" l="1"/>
  <c r="E145" i="61"/>
  <c r="A146" i="61"/>
  <c r="H145" i="61"/>
  <c r="F145" i="61"/>
  <c r="G145" i="61" s="1"/>
  <c r="I143" i="60"/>
  <c r="E143" i="60"/>
  <c r="H143" i="60"/>
  <c r="A144" i="60"/>
  <c r="F143" i="60"/>
  <c r="G143" i="60" s="1"/>
  <c r="A145" i="59"/>
  <c r="H144" i="59"/>
  <c r="F144" i="59"/>
  <c r="G144" i="59" s="1"/>
  <c r="I144" i="59"/>
  <c r="E144" i="59"/>
  <c r="I142" i="18"/>
  <c r="E142" i="18"/>
  <c r="H142" i="18"/>
  <c r="G142" i="18"/>
  <c r="I146" i="61" l="1"/>
  <c r="E146" i="61"/>
  <c r="A147" i="61"/>
  <c r="H146" i="61"/>
  <c r="F146" i="61"/>
  <c r="G146" i="61" s="1"/>
  <c r="I144" i="60"/>
  <c r="E144" i="60"/>
  <c r="A145" i="60"/>
  <c r="F144" i="60"/>
  <c r="G144" i="60" s="1"/>
  <c r="H144" i="60"/>
  <c r="I145" i="59"/>
  <c r="A146" i="59"/>
  <c r="H145" i="59"/>
  <c r="F145" i="59"/>
  <c r="G145" i="59" s="1"/>
  <c r="E145" i="59"/>
  <c r="I143" i="18"/>
  <c r="E143" i="18"/>
  <c r="H143" i="18"/>
  <c r="G143" i="18"/>
  <c r="I147" i="61" l="1"/>
  <c r="E147" i="61"/>
  <c r="A148" i="61"/>
  <c r="H147" i="61"/>
  <c r="F147" i="61"/>
  <c r="G147" i="61" s="1"/>
  <c r="I145" i="60"/>
  <c r="E145" i="60"/>
  <c r="H145" i="60"/>
  <c r="A146" i="60"/>
  <c r="F145" i="60"/>
  <c r="G145" i="60" s="1"/>
  <c r="I146" i="59"/>
  <c r="E146" i="59"/>
  <c r="A147" i="59"/>
  <c r="H146" i="59"/>
  <c r="F146" i="59"/>
  <c r="G146" i="59" s="1"/>
  <c r="I144" i="18"/>
  <c r="E144" i="18"/>
  <c r="H144" i="18"/>
  <c r="G144" i="18"/>
  <c r="I148" i="61" l="1"/>
  <c r="E148" i="61"/>
  <c r="A149" i="61"/>
  <c r="H148" i="61"/>
  <c r="F148" i="61"/>
  <c r="G148" i="61" s="1"/>
  <c r="I146" i="60"/>
  <c r="E146" i="60"/>
  <c r="A147" i="60"/>
  <c r="F146" i="60"/>
  <c r="G146" i="60" s="1"/>
  <c r="H146" i="60"/>
  <c r="I147" i="59"/>
  <c r="E147" i="59"/>
  <c r="A148" i="59"/>
  <c r="H147" i="59"/>
  <c r="F147" i="59"/>
  <c r="G147" i="59" s="1"/>
  <c r="I145" i="18"/>
  <c r="E145" i="18"/>
  <c r="H145" i="18"/>
  <c r="G145" i="18"/>
  <c r="I149" i="61" l="1"/>
  <c r="E149" i="61"/>
  <c r="A150" i="61"/>
  <c r="H149" i="61"/>
  <c r="F149" i="61"/>
  <c r="G149" i="61" s="1"/>
  <c r="I147" i="60"/>
  <c r="E147" i="60"/>
  <c r="H147" i="60"/>
  <c r="A148" i="60"/>
  <c r="F147" i="60"/>
  <c r="G147" i="60" s="1"/>
  <c r="I148" i="59"/>
  <c r="E148" i="59"/>
  <c r="A149" i="59"/>
  <c r="H148" i="59"/>
  <c r="F148" i="59"/>
  <c r="G148" i="59" s="1"/>
  <c r="I146" i="18"/>
  <c r="E146" i="18"/>
  <c r="H146" i="18"/>
  <c r="G146" i="18"/>
  <c r="I150" i="61" l="1"/>
  <c r="E150" i="61"/>
  <c r="A151" i="61"/>
  <c r="H150" i="61"/>
  <c r="F150" i="61"/>
  <c r="G150" i="61" s="1"/>
  <c r="I148" i="60"/>
  <c r="E148" i="60"/>
  <c r="A149" i="60"/>
  <c r="F148" i="60"/>
  <c r="G148" i="60" s="1"/>
  <c r="H148" i="60"/>
  <c r="I149" i="59"/>
  <c r="E149" i="59"/>
  <c r="A150" i="59"/>
  <c r="H149" i="59"/>
  <c r="F149" i="59"/>
  <c r="G149" i="59" s="1"/>
  <c r="I147" i="18"/>
  <c r="E147" i="18"/>
  <c r="H147" i="18"/>
  <c r="G147" i="18"/>
  <c r="I151" i="61" l="1"/>
  <c r="E151" i="61"/>
  <c r="A152" i="61"/>
  <c r="H151" i="61"/>
  <c r="F151" i="61"/>
  <c r="G151" i="61" s="1"/>
  <c r="I149" i="60"/>
  <c r="E149" i="60"/>
  <c r="H149" i="60"/>
  <c r="A150" i="60"/>
  <c r="F149" i="60"/>
  <c r="G149" i="60" s="1"/>
  <c r="I150" i="59"/>
  <c r="E150" i="59"/>
  <c r="A151" i="59"/>
  <c r="H150" i="59"/>
  <c r="F150" i="59"/>
  <c r="G150" i="59" s="1"/>
  <c r="I148" i="18"/>
  <c r="E148" i="18"/>
  <c r="H148" i="18"/>
  <c r="G148" i="18"/>
  <c r="I152" i="61" l="1"/>
  <c r="E152" i="61"/>
  <c r="A153" i="61"/>
  <c r="H152" i="61"/>
  <c r="F152" i="61"/>
  <c r="G152" i="61" s="1"/>
  <c r="I150" i="60"/>
  <c r="E150" i="60"/>
  <c r="A151" i="60"/>
  <c r="F150" i="60"/>
  <c r="G150" i="60" s="1"/>
  <c r="H150" i="60"/>
  <c r="I151" i="59"/>
  <c r="E151" i="59"/>
  <c r="A152" i="59"/>
  <c r="H151" i="59"/>
  <c r="F151" i="59"/>
  <c r="G151" i="59" s="1"/>
  <c r="I149" i="18"/>
  <c r="E149" i="18"/>
  <c r="H149" i="18"/>
  <c r="G149" i="18"/>
  <c r="I153" i="61" l="1"/>
  <c r="E153" i="61"/>
  <c r="A154" i="61"/>
  <c r="H153" i="61"/>
  <c r="F153" i="61"/>
  <c r="G153" i="61" s="1"/>
  <c r="I151" i="60"/>
  <c r="E151" i="60"/>
  <c r="H151" i="60"/>
  <c r="A152" i="60"/>
  <c r="F151" i="60"/>
  <c r="G151" i="60" s="1"/>
  <c r="I152" i="59"/>
  <c r="E152" i="59"/>
  <c r="A153" i="59"/>
  <c r="H152" i="59"/>
  <c r="F152" i="59"/>
  <c r="G152" i="59" s="1"/>
  <c r="I150" i="18"/>
  <c r="E150" i="18"/>
  <c r="H150" i="18"/>
  <c r="G150" i="18"/>
  <c r="I154" i="61" l="1"/>
  <c r="E154" i="61"/>
  <c r="A155" i="61"/>
  <c r="H154" i="61"/>
  <c r="F154" i="61"/>
  <c r="G154" i="61" s="1"/>
  <c r="I152" i="60"/>
  <c r="E152" i="60"/>
  <c r="A153" i="60"/>
  <c r="F152" i="60"/>
  <c r="G152" i="60" s="1"/>
  <c r="H152" i="60"/>
  <c r="I153" i="59"/>
  <c r="E153" i="59"/>
  <c r="A154" i="59"/>
  <c r="H153" i="59"/>
  <c r="F153" i="59"/>
  <c r="G153" i="59" s="1"/>
  <c r="I151" i="18"/>
  <c r="E151" i="18"/>
  <c r="H151" i="18"/>
  <c r="G151" i="18"/>
  <c r="I155" i="61" l="1"/>
  <c r="E155" i="61"/>
  <c r="A156" i="61"/>
  <c r="H155" i="61"/>
  <c r="F155" i="61"/>
  <c r="G155" i="61" s="1"/>
  <c r="I153" i="60"/>
  <c r="E153" i="60"/>
  <c r="H153" i="60"/>
  <c r="A154" i="60"/>
  <c r="F153" i="60"/>
  <c r="G153" i="60" s="1"/>
  <c r="I154" i="59"/>
  <c r="E154" i="59"/>
  <c r="A155" i="59"/>
  <c r="H154" i="59"/>
  <c r="F154" i="59"/>
  <c r="G154" i="59" s="1"/>
  <c r="I152" i="18"/>
  <c r="E152" i="18"/>
  <c r="H152" i="18"/>
  <c r="G152" i="18"/>
  <c r="I156" i="61" l="1"/>
  <c r="E156" i="61"/>
  <c r="A157" i="61"/>
  <c r="H156" i="61"/>
  <c r="F156" i="61"/>
  <c r="G156" i="61" s="1"/>
  <c r="I154" i="60"/>
  <c r="E154" i="60"/>
  <c r="A155" i="60"/>
  <c r="F154" i="60"/>
  <c r="G154" i="60" s="1"/>
  <c r="H154" i="60"/>
  <c r="I155" i="59"/>
  <c r="E155" i="59"/>
  <c r="A156" i="59"/>
  <c r="H155" i="59"/>
  <c r="F155" i="59"/>
  <c r="G155" i="59" s="1"/>
  <c r="I153" i="18"/>
  <c r="E153" i="18"/>
  <c r="H153" i="18"/>
  <c r="G153" i="18"/>
  <c r="I157" i="61" l="1"/>
  <c r="E157" i="61"/>
  <c r="A158" i="61"/>
  <c r="H157" i="61"/>
  <c r="F157" i="61"/>
  <c r="G157" i="61" s="1"/>
  <c r="I155" i="60"/>
  <c r="E155" i="60"/>
  <c r="H155" i="60"/>
  <c r="A156" i="60"/>
  <c r="F155" i="60"/>
  <c r="G155" i="60" s="1"/>
  <c r="I156" i="59"/>
  <c r="E156" i="59"/>
  <c r="A157" i="59"/>
  <c r="H156" i="59"/>
  <c r="F156" i="59"/>
  <c r="G156" i="59" s="1"/>
  <c r="I154" i="18"/>
  <c r="E154" i="18"/>
  <c r="H154" i="18"/>
  <c r="G154" i="18"/>
  <c r="I158" i="61" l="1"/>
  <c r="E158" i="61"/>
  <c r="A159" i="61"/>
  <c r="H158" i="61"/>
  <c r="F158" i="61"/>
  <c r="G158" i="61" s="1"/>
  <c r="I156" i="60"/>
  <c r="E156" i="60"/>
  <c r="A157" i="60"/>
  <c r="F156" i="60"/>
  <c r="G156" i="60" s="1"/>
  <c r="H156" i="60"/>
  <c r="I157" i="59"/>
  <c r="E157" i="59"/>
  <c r="A158" i="59"/>
  <c r="H157" i="59"/>
  <c r="F157" i="59"/>
  <c r="G157" i="59" s="1"/>
  <c r="I155" i="18"/>
  <c r="E155" i="18"/>
  <c r="H155" i="18"/>
  <c r="G155" i="18"/>
  <c r="I159" i="61" l="1"/>
  <c r="E159" i="61"/>
  <c r="A160" i="61"/>
  <c r="H159" i="61"/>
  <c r="F159" i="61"/>
  <c r="G159" i="61" s="1"/>
  <c r="I157" i="60"/>
  <c r="E157" i="60"/>
  <c r="H157" i="60"/>
  <c r="A158" i="60"/>
  <c r="F157" i="60"/>
  <c r="G157" i="60" s="1"/>
  <c r="I158" i="59"/>
  <c r="E158" i="59"/>
  <c r="A159" i="59"/>
  <c r="H158" i="59"/>
  <c r="F158" i="59"/>
  <c r="G158" i="59" s="1"/>
  <c r="I156" i="18"/>
  <c r="E156" i="18"/>
  <c r="H156" i="18"/>
  <c r="G156" i="18"/>
  <c r="I160" i="61" l="1"/>
  <c r="E160" i="61"/>
  <c r="A161" i="61"/>
  <c r="H160" i="61"/>
  <c r="F160" i="61"/>
  <c r="G160" i="61" s="1"/>
  <c r="I158" i="60"/>
  <c r="E158" i="60"/>
  <c r="A159" i="60"/>
  <c r="F158" i="60"/>
  <c r="G158" i="60" s="1"/>
  <c r="H158" i="60"/>
  <c r="I159" i="59"/>
  <c r="E159" i="59"/>
  <c r="A160" i="59"/>
  <c r="H159" i="59"/>
  <c r="F159" i="59"/>
  <c r="G159" i="59" s="1"/>
  <c r="I157" i="18"/>
  <c r="E157" i="18"/>
  <c r="H157" i="18"/>
  <c r="G157" i="18"/>
  <c r="I161" i="61" l="1"/>
  <c r="E161" i="61"/>
  <c r="A162" i="61"/>
  <c r="H161" i="61"/>
  <c r="F161" i="61"/>
  <c r="G161" i="61" s="1"/>
  <c r="I159" i="60"/>
  <c r="E159" i="60"/>
  <c r="H159" i="60"/>
  <c r="A160" i="60"/>
  <c r="F159" i="60"/>
  <c r="G159" i="60" s="1"/>
  <c r="I160" i="59"/>
  <c r="E160" i="59"/>
  <c r="A161" i="59"/>
  <c r="H160" i="59"/>
  <c r="F160" i="59"/>
  <c r="G160" i="59" s="1"/>
  <c r="I158" i="18"/>
  <c r="E158" i="18"/>
  <c r="H158" i="18"/>
  <c r="G158" i="18"/>
  <c r="I162" i="61" l="1"/>
  <c r="E162" i="61"/>
  <c r="A163" i="61"/>
  <c r="H162" i="61"/>
  <c r="F162" i="61"/>
  <c r="G162" i="61" s="1"/>
  <c r="I160" i="60"/>
  <c r="E160" i="60"/>
  <c r="A161" i="60"/>
  <c r="F160" i="60"/>
  <c r="G160" i="60" s="1"/>
  <c r="H160" i="60"/>
  <c r="I161" i="59"/>
  <c r="E161" i="59"/>
  <c r="A162" i="59"/>
  <c r="H161" i="59"/>
  <c r="F161" i="59"/>
  <c r="G161" i="59" s="1"/>
  <c r="I159" i="18"/>
  <c r="E159" i="18"/>
  <c r="H159" i="18"/>
  <c r="G159" i="18"/>
  <c r="I163" i="61" l="1"/>
  <c r="E163" i="61"/>
  <c r="A164" i="61"/>
  <c r="H163" i="61"/>
  <c r="F163" i="61"/>
  <c r="G163" i="61" s="1"/>
  <c r="I161" i="60"/>
  <c r="E161" i="60"/>
  <c r="H161" i="60"/>
  <c r="A162" i="60"/>
  <c r="F161" i="60"/>
  <c r="G161" i="60" s="1"/>
  <c r="I162" i="59"/>
  <c r="E162" i="59"/>
  <c r="A163" i="59"/>
  <c r="H162" i="59"/>
  <c r="F162" i="59"/>
  <c r="G162" i="59" s="1"/>
  <c r="I160" i="18"/>
  <c r="E160" i="18"/>
  <c r="H160" i="18"/>
  <c r="G160" i="18"/>
  <c r="I164" i="61" l="1"/>
  <c r="E164" i="61"/>
  <c r="A165" i="61"/>
  <c r="H164" i="61"/>
  <c r="F164" i="61"/>
  <c r="G164" i="61" s="1"/>
  <c r="I162" i="60"/>
  <c r="E162" i="60"/>
  <c r="A163" i="60"/>
  <c r="F162" i="60"/>
  <c r="G162" i="60" s="1"/>
  <c r="H162" i="60"/>
  <c r="I163" i="59"/>
  <c r="E163" i="59"/>
  <c r="A164" i="59"/>
  <c r="H163" i="59"/>
  <c r="F163" i="59"/>
  <c r="G163" i="59" s="1"/>
  <c r="I161" i="18"/>
  <c r="E161" i="18"/>
  <c r="H161" i="18"/>
  <c r="G161" i="18"/>
  <c r="I165" i="61" l="1"/>
  <c r="E165" i="61"/>
  <c r="A166" i="61"/>
  <c r="H165" i="61"/>
  <c r="F165" i="61"/>
  <c r="G165" i="61" s="1"/>
  <c r="I163" i="60"/>
  <c r="E163" i="60"/>
  <c r="H163" i="60"/>
  <c r="A164" i="60"/>
  <c r="F163" i="60"/>
  <c r="G163" i="60" s="1"/>
  <c r="I164" i="59"/>
  <c r="E164" i="59"/>
  <c r="A165" i="59"/>
  <c r="H164" i="59"/>
  <c r="F164" i="59"/>
  <c r="G164" i="59" s="1"/>
  <c r="I162" i="18"/>
  <c r="E162" i="18"/>
  <c r="H162" i="18"/>
  <c r="G162" i="18"/>
  <c r="I166" i="61" l="1"/>
  <c r="E166" i="61"/>
  <c r="A167" i="61"/>
  <c r="H166" i="61"/>
  <c r="F166" i="61"/>
  <c r="G166" i="61" s="1"/>
  <c r="I164" i="60"/>
  <c r="E164" i="60"/>
  <c r="A165" i="60"/>
  <c r="F164" i="60"/>
  <c r="G164" i="60" s="1"/>
  <c r="H164" i="60"/>
  <c r="I165" i="59"/>
  <c r="E165" i="59"/>
  <c r="A166" i="59"/>
  <c r="H165" i="59"/>
  <c r="F165" i="59"/>
  <c r="G165" i="59" s="1"/>
  <c r="I163" i="18"/>
  <c r="E163" i="18"/>
  <c r="H163" i="18"/>
  <c r="G163" i="18"/>
  <c r="I167" i="61" l="1"/>
  <c r="E167" i="61"/>
  <c r="H167" i="61"/>
  <c r="F167" i="61"/>
  <c r="G167" i="61" s="1"/>
  <c r="I165" i="60"/>
  <c r="E165" i="60"/>
  <c r="H165" i="60"/>
  <c r="A166" i="60"/>
  <c r="F165" i="60"/>
  <c r="G165" i="60" s="1"/>
  <c r="I166" i="59"/>
  <c r="E166" i="59"/>
  <c r="A167" i="59"/>
  <c r="H166" i="59"/>
  <c r="F166" i="59"/>
  <c r="G166" i="59" s="1"/>
  <c r="I164" i="18"/>
  <c r="E164" i="18"/>
  <c r="H164" i="18"/>
  <c r="G164" i="18"/>
  <c r="I166" i="60" l="1"/>
  <c r="E166" i="60"/>
  <c r="A167" i="60"/>
  <c r="F166" i="60"/>
  <c r="G166" i="60" s="1"/>
  <c r="H166" i="60"/>
  <c r="I167" i="59"/>
  <c r="E167" i="59"/>
  <c r="H167" i="59"/>
  <c r="F167" i="59"/>
  <c r="G167" i="59" s="1"/>
  <c r="I165" i="18"/>
  <c r="E165" i="18"/>
  <c r="H165" i="18"/>
  <c r="G165" i="18"/>
  <c r="I167" i="60" l="1"/>
  <c r="E167" i="60"/>
  <c r="H167" i="60"/>
  <c r="F167" i="60"/>
  <c r="G167" i="60" s="1"/>
  <c r="I166" i="18"/>
  <c r="E166" i="18"/>
  <c r="H166" i="18"/>
  <c r="G166" i="18"/>
  <c r="I167" i="18" l="1"/>
  <c r="E167" i="18"/>
  <c r="H167" i="18"/>
  <c r="G167" i="18"/>
</calcChain>
</file>

<file path=xl/sharedStrings.xml><?xml version="1.0" encoding="utf-8"?>
<sst xmlns="http://schemas.openxmlformats.org/spreadsheetml/2006/main" count="323" uniqueCount="70">
  <si>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</si>
  <si>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</si>
  <si>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</si>
  <si>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</si>
  <si>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</si>
  <si>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</si>
  <si>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</si>
  <si>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</si>
  <si>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</si>
  <si>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</si>
  <si>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</si>
  <si>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</si>
  <si>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</si>
  <si>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</si>
  <si>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</si>
  <si>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</si>
  <si>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</si>
  <si>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</si>
  <si>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</si>
  <si>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</si>
  <si>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</si>
  <si>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</si>
  <si>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</si>
  <si>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</si>
  <si>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</si>
  <si>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</si>
  <si>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</si>
  <si>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</si>
  <si>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</si>
  <si>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</si>
  <si>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</si>
  <si>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</si>
  <si>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</si>
  <si>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</si>
  <si>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</si>
  <si>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</si>
  <si>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</si>
  <si>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</si>
  <si>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</si>
  <si>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</si>
  <si>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</si>
  <si>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</si>
  <si>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</si>
  <si>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</si>
  <si>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</si>
  <si>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</si>
  <si>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</si>
  <si>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</si>
  <si>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</si>
  <si>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</si>
  <si>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</si>
  <si>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</si>
  <si>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</si>
  <si>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</si>
  <si>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</si>
  <si>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</si>
  <si>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</si>
  <si>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</si>
  <si>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</si>
  <si>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</si>
  <si>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</si>
  <si>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</si>
  <si>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</si>
  <si>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</si>
  <si>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</si>
  <si>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Tha Chin</t>
  </si>
  <si>
    <t>Tha Chin 16-4-1981</t>
  </si>
  <si>
    <t>Tha Chin 27-2-1986</t>
  </si>
  <si>
    <t>Tha Chin 1-3-1986</t>
  </si>
  <si>
    <t>Tha Chin 13-8-1987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</si>
</sst>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3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8" xfId="0" applyFill="1" applyBorder="1"/>
    <xf numFmtId="2" fontId="0" fillId="3" borderId="35" xfId="0" applyNumberFormat="1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Tha</a:t>
            </a:r>
            <a:r>
              <a:rPr lang="en-MY" baseline="0"/>
              <a:t> Chin 16-4-1981</a:t>
            </a:r>
            <a:r>
              <a:rPr lang="en-MY"/>
              <a:t> 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'16-4-1981'!$F$5:$F$22</c:f>
              <c:numCache>
                <c:formatCode>General</c:formatCode>
                <c:ptCount val="18"/>
                <c:pt idx="0">
                  <c:v>8000</c:v>
                </c:pt>
                <c:pt idx="1">
                  <c:v>28500</c:v>
                </c:pt>
                <c:pt idx="2">
                  <c:v>39000</c:v>
                </c:pt>
              </c:numCache>
            </c:numRef>
          </c:xVal>
          <c:yVal>
            <c:numRef>
              <c:f>'16-4-1981'!$G$5:$G$22</c:f>
              <c:numCache>
                <c:formatCode>0.00</c:formatCode>
                <c:ptCount val="18"/>
                <c:pt idx="0">
                  <c:v>21.3</c:v>
                </c:pt>
                <c:pt idx="1">
                  <c:v>11.3</c:v>
                </c:pt>
                <c:pt idx="2">
                  <c:v>4.7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'16-4-1981'!$H$5:$H$22</c:f>
              <c:numCache>
                <c:formatCode>General</c:formatCode>
                <c:ptCount val="18"/>
              </c:numCache>
            </c:numRef>
          </c:xVal>
          <c:yVal>
            <c:numRef>
              <c:f>'16-4-1981'!$I$5:$I$22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'16-4-1981'!$I$32:$I$167</c:f>
              <c:numCache>
                <c:formatCode>General</c:formatCode>
                <c:ptCount val="136"/>
                <c:pt idx="0">
                  <c:v>-12000</c:v>
                </c:pt>
                <c:pt idx="1">
                  <c:v>-2000</c:v>
                </c:pt>
                <c:pt idx="2">
                  <c:v>-1000</c:v>
                </c:pt>
                <c:pt idx="3">
                  <c:v>0</c:v>
                </c:pt>
                <c:pt idx="4">
                  <c:v>1000</c:v>
                </c:pt>
                <c:pt idx="5">
                  <c:v>2000</c:v>
                </c:pt>
                <c:pt idx="6">
                  <c:v>3000</c:v>
                </c:pt>
                <c:pt idx="7">
                  <c:v>4000</c:v>
                </c:pt>
                <c:pt idx="8">
                  <c:v>5000</c:v>
                </c:pt>
                <c:pt idx="9">
                  <c:v>6000</c:v>
                </c:pt>
                <c:pt idx="10">
                  <c:v>7000</c:v>
                </c:pt>
                <c:pt idx="11">
                  <c:v>8000</c:v>
                </c:pt>
                <c:pt idx="12">
                  <c:v>9000</c:v>
                </c:pt>
                <c:pt idx="13">
                  <c:v>10000</c:v>
                </c:pt>
                <c:pt idx="14">
                  <c:v>11000</c:v>
                </c:pt>
                <c:pt idx="15">
                  <c:v>12000</c:v>
                </c:pt>
                <c:pt idx="16">
                  <c:v>13000</c:v>
                </c:pt>
                <c:pt idx="17">
                  <c:v>14000</c:v>
                </c:pt>
                <c:pt idx="18">
                  <c:v>15000</c:v>
                </c:pt>
                <c:pt idx="19">
                  <c:v>16000</c:v>
                </c:pt>
                <c:pt idx="20">
                  <c:v>17000</c:v>
                </c:pt>
                <c:pt idx="21">
                  <c:v>18000</c:v>
                </c:pt>
                <c:pt idx="22">
                  <c:v>19000</c:v>
                </c:pt>
                <c:pt idx="23">
                  <c:v>20000</c:v>
                </c:pt>
                <c:pt idx="24">
                  <c:v>21000</c:v>
                </c:pt>
                <c:pt idx="25">
                  <c:v>22000</c:v>
                </c:pt>
                <c:pt idx="26">
                  <c:v>23000</c:v>
                </c:pt>
                <c:pt idx="27">
                  <c:v>24000</c:v>
                </c:pt>
                <c:pt idx="28">
                  <c:v>25000</c:v>
                </c:pt>
                <c:pt idx="29">
                  <c:v>26000</c:v>
                </c:pt>
                <c:pt idx="30">
                  <c:v>27000</c:v>
                </c:pt>
                <c:pt idx="31">
                  <c:v>28000</c:v>
                </c:pt>
                <c:pt idx="32">
                  <c:v>29000</c:v>
                </c:pt>
                <c:pt idx="33">
                  <c:v>30000</c:v>
                </c:pt>
                <c:pt idx="34">
                  <c:v>31000</c:v>
                </c:pt>
                <c:pt idx="35">
                  <c:v>32000</c:v>
                </c:pt>
                <c:pt idx="36">
                  <c:v>33000</c:v>
                </c:pt>
                <c:pt idx="37">
                  <c:v>34000</c:v>
                </c:pt>
                <c:pt idx="38">
                  <c:v>35000</c:v>
                </c:pt>
                <c:pt idx="39">
                  <c:v>36000</c:v>
                </c:pt>
                <c:pt idx="40">
                  <c:v>37000</c:v>
                </c:pt>
                <c:pt idx="41">
                  <c:v>38000</c:v>
                </c:pt>
                <c:pt idx="42">
                  <c:v>39000</c:v>
                </c:pt>
                <c:pt idx="43">
                  <c:v>40000</c:v>
                </c:pt>
                <c:pt idx="44">
                  <c:v>41000</c:v>
                </c:pt>
                <c:pt idx="45">
                  <c:v>42000</c:v>
                </c:pt>
                <c:pt idx="46">
                  <c:v>43000</c:v>
                </c:pt>
                <c:pt idx="47">
                  <c:v>44000</c:v>
                </c:pt>
                <c:pt idx="48">
                  <c:v>45000</c:v>
                </c:pt>
                <c:pt idx="49">
                  <c:v>46000</c:v>
                </c:pt>
                <c:pt idx="50">
                  <c:v>47000</c:v>
                </c:pt>
                <c:pt idx="51">
                  <c:v>48000</c:v>
                </c:pt>
                <c:pt idx="52">
                  <c:v>49000</c:v>
                </c:pt>
                <c:pt idx="53">
                  <c:v>50000</c:v>
                </c:pt>
                <c:pt idx="54">
                  <c:v>51000</c:v>
                </c:pt>
                <c:pt idx="55">
                  <c:v>52000</c:v>
                </c:pt>
                <c:pt idx="56">
                  <c:v>53000</c:v>
                </c:pt>
                <c:pt idx="57">
                  <c:v>54000</c:v>
                </c:pt>
                <c:pt idx="58">
                  <c:v>55000</c:v>
                </c:pt>
                <c:pt idx="59">
                  <c:v>56000</c:v>
                </c:pt>
                <c:pt idx="60">
                  <c:v>57000</c:v>
                </c:pt>
                <c:pt idx="61">
                  <c:v>58000</c:v>
                </c:pt>
                <c:pt idx="62">
                  <c:v>59000</c:v>
                </c:pt>
                <c:pt idx="63">
                  <c:v>60000</c:v>
                </c:pt>
                <c:pt idx="64">
                  <c:v>61000</c:v>
                </c:pt>
                <c:pt idx="65">
                  <c:v>62000</c:v>
                </c:pt>
                <c:pt idx="66">
                  <c:v>63000</c:v>
                </c:pt>
                <c:pt idx="67">
                  <c:v>64000</c:v>
                </c:pt>
                <c:pt idx="68">
                  <c:v>65000</c:v>
                </c:pt>
                <c:pt idx="69">
                  <c:v>66000</c:v>
                </c:pt>
                <c:pt idx="70">
                  <c:v>67000</c:v>
                </c:pt>
                <c:pt idx="71">
                  <c:v>68000</c:v>
                </c:pt>
                <c:pt idx="72">
                  <c:v>69000</c:v>
                </c:pt>
                <c:pt idx="73">
                  <c:v>70000</c:v>
                </c:pt>
                <c:pt idx="74">
                  <c:v>71000</c:v>
                </c:pt>
                <c:pt idx="75">
                  <c:v>72000</c:v>
                </c:pt>
                <c:pt idx="76">
                  <c:v>73000</c:v>
                </c:pt>
                <c:pt idx="77">
                  <c:v>74000</c:v>
                </c:pt>
                <c:pt idx="78">
                  <c:v>75000</c:v>
                </c:pt>
                <c:pt idx="79">
                  <c:v>76000</c:v>
                </c:pt>
                <c:pt idx="80">
                  <c:v>77000</c:v>
                </c:pt>
                <c:pt idx="81">
                  <c:v>78000</c:v>
                </c:pt>
                <c:pt idx="82">
                  <c:v>79000</c:v>
                </c:pt>
                <c:pt idx="83">
                  <c:v>80000</c:v>
                </c:pt>
                <c:pt idx="84">
                  <c:v>81000</c:v>
                </c:pt>
                <c:pt idx="85">
                  <c:v>82000</c:v>
                </c:pt>
                <c:pt idx="86">
                  <c:v>83000</c:v>
                </c:pt>
                <c:pt idx="87">
                  <c:v>84000</c:v>
                </c:pt>
                <c:pt idx="88">
                  <c:v>85000</c:v>
                </c:pt>
                <c:pt idx="89">
                  <c:v>86000</c:v>
                </c:pt>
                <c:pt idx="90">
                  <c:v>87000</c:v>
                </c:pt>
                <c:pt idx="91">
                  <c:v>88000</c:v>
                </c:pt>
                <c:pt idx="92">
                  <c:v>89000</c:v>
                </c:pt>
                <c:pt idx="93">
                  <c:v>90000</c:v>
                </c:pt>
                <c:pt idx="94">
                  <c:v>91000</c:v>
                </c:pt>
                <c:pt idx="95">
                  <c:v>92000</c:v>
                </c:pt>
                <c:pt idx="96">
                  <c:v>93000</c:v>
                </c:pt>
                <c:pt idx="97">
                  <c:v>94000</c:v>
                </c:pt>
                <c:pt idx="98">
                  <c:v>95000</c:v>
                </c:pt>
                <c:pt idx="99">
                  <c:v>96000</c:v>
                </c:pt>
                <c:pt idx="100">
                  <c:v>97000</c:v>
                </c:pt>
                <c:pt idx="101">
                  <c:v>98000</c:v>
                </c:pt>
                <c:pt idx="102">
                  <c:v>99000</c:v>
                </c:pt>
                <c:pt idx="103">
                  <c:v>100000</c:v>
                </c:pt>
                <c:pt idx="104">
                  <c:v>101000</c:v>
                </c:pt>
                <c:pt idx="105">
                  <c:v>102000</c:v>
                </c:pt>
                <c:pt idx="106">
                  <c:v>103000</c:v>
                </c:pt>
                <c:pt idx="107">
                  <c:v>104000</c:v>
                </c:pt>
                <c:pt idx="108">
                  <c:v>105000</c:v>
                </c:pt>
                <c:pt idx="109">
                  <c:v>106000</c:v>
                </c:pt>
                <c:pt idx="110">
                  <c:v>107000</c:v>
                </c:pt>
                <c:pt idx="111">
                  <c:v>108000</c:v>
                </c:pt>
                <c:pt idx="112">
                  <c:v>109000</c:v>
                </c:pt>
                <c:pt idx="113">
                  <c:v>110000</c:v>
                </c:pt>
                <c:pt idx="114">
                  <c:v>111000</c:v>
                </c:pt>
                <c:pt idx="115">
                  <c:v>112000</c:v>
                </c:pt>
                <c:pt idx="116">
                  <c:v>113000</c:v>
                </c:pt>
                <c:pt idx="117">
                  <c:v>114000</c:v>
                </c:pt>
                <c:pt idx="118">
                  <c:v>115000</c:v>
                </c:pt>
                <c:pt idx="119">
                  <c:v>116000</c:v>
                </c:pt>
                <c:pt idx="120">
                  <c:v>117000</c:v>
                </c:pt>
                <c:pt idx="121">
                  <c:v>118000</c:v>
                </c:pt>
                <c:pt idx="122">
                  <c:v>119000</c:v>
                </c:pt>
                <c:pt idx="123">
                  <c:v>120000</c:v>
                </c:pt>
                <c:pt idx="124">
                  <c:v>121000</c:v>
                </c:pt>
                <c:pt idx="125">
                  <c:v>122000</c:v>
                </c:pt>
                <c:pt idx="126">
                  <c:v>123000</c:v>
                </c:pt>
                <c:pt idx="127">
                  <c:v>124000</c:v>
                </c:pt>
                <c:pt idx="128">
                  <c:v>125000</c:v>
                </c:pt>
                <c:pt idx="129">
                  <c:v>126000</c:v>
                </c:pt>
                <c:pt idx="130">
                  <c:v>127000</c:v>
                </c:pt>
                <c:pt idx="131">
                  <c:v>128000</c:v>
                </c:pt>
                <c:pt idx="132">
                  <c:v>129000</c:v>
                </c:pt>
                <c:pt idx="133">
                  <c:v>130000</c:v>
                </c:pt>
                <c:pt idx="134">
                  <c:v>131000</c:v>
                </c:pt>
                <c:pt idx="135">
                  <c:v>132000</c:v>
                </c:pt>
              </c:numCache>
            </c:numRef>
          </c:xVal>
          <c:yVal>
            <c:numRef>
              <c:f>'16-4-1981'!$G$32:$G$167</c:f>
              <c:numCache>
                <c:formatCode>#,#00</c:formatCode>
                <c:ptCount val="136"/>
                <c:pt idx="0">
                  <c:v>35.042800956072405</c:v>
                </c:pt>
                <c:pt idx="1">
                  <c:v>28.283511790004958</c:v>
                </c:pt>
                <c:pt idx="2">
                  <c:v>27.614563440559813</c:v>
                </c:pt>
                <c:pt idx="3">
                  <c:v>26.9476322362421</c:v>
                </c:pt>
                <c:pt idx="4">
                  <c:v>26.282919573131608</c:v>
                </c:pt>
                <c:pt idx="5">
                  <c:v>25.620631359488257</c:v>
                </c:pt>
                <c:pt idx="6">
                  <c:v>24.960978034341032</c:v>
                </c:pt>
                <c:pt idx="7">
                  <c:v>24.304174581472552</c:v>
                </c:pt>
                <c:pt idx="8">
                  <c:v>23.650440538409224</c:v>
                </c:pt>
                <c:pt idx="9">
                  <c:v>23</c:v>
                </c:pt>
                <c:pt idx="10">
                  <c:v>22.353081616137128</c:v>
                </c:pt>
                <c:pt idx="11">
                  <c:v>21.709918583140524</c:v>
                </c:pt>
                <c:pt idx="12">
                  <c:v>21.070748628292996</c:v>
                </c:pt>
                <c:pt idx="13">
                  <c:v>20.435813986976871</c:v>
                </c:pt>
                <c:pt idx="14">
                  <c:v>19.805361371822098</c:v>
                </c:pt>
                <c:pt idx="15">
                  <c:v>19.179641933233079</c:v>
                </c:pt>
                <c:pt idx="16">
                  <c:v>18.558911210614333</c:v>
                </c:pt>
                <c:pt idx="17">
                  <c:v>17.943429073563991</c:v>
                </c:pt>
                <c:pt idx="18">
                  <c:v>17.333459652249477</c:v>
                </c:pt>
                <c:pt idx="19">
                  <c:v>16.729271256118494</c:v>
                </c:pt>
                <c:pt idx="20">
                  <c:v>16.131136280033921</c:v>
                </c:pt>
                <c:pt idx="21">
                  <c:v>15.539331096848802</c:v>
                </c:pt>
                <c:pt idx="22">
                  <c:v>14.954135935359494</c:v>
                </c:pt>
                <c:pt idx="23">
                  <c:v>14.375834742489666</c:v>
                </c:pt>
                <c:pt idx="24">
                  <c:v>13.804715028462828</c:v>
                </c:pt>
                <c:pt idx="25">
                  <c:v>13.2410676936182</c:v>
                </c:pt>
                <c:pt idx="26">
                  <c:v>12.685186835410232</c:v>
                </c:pt>
                <c:pt idx="27">
                  <c:v>12.137369534005984</c:v>
                </c:pt>
                <c:pt idx="28">
                  <c:v>11.597915614755022</c:v>
                </c:pt>
                <c:pt idx="29">
                  <c:v>11.067127385651521</c:v>
                </c:pt>
                <c:pt idx="30">
                  <c:v>10.54530934773574</c:v>
                </c:pt>
                <c:pt idx="31">
                  <c:v>10.032767876189689</c:v>
                </c:pt>
                <c:pt idx="32">
                  <c:v>9.4648397393029295</c:v>
                </c:pt>
                <c:pt idx="33">
                  <c:v>8.9126485196115688</c:v>
                </c:pt>
                <c:pt idx="34">
                  <c:v>8.3763669970512336</c:v>
                </c:pt>
                <c:pt idx="35">
                  <c:v>7.8561615843652861</c:v>
                </c:pt>
                <c:pt idx="36">
                  <c:v>7.3521917643345445</c:v>
                </c:pt>
                <c:pt idx="37">
                  <c:v>6.8646094872338415</c:v>
                </c:pt>
                <c:pt idx="38">
                  <c:v>6.3935585248616285</c:v>
                </c:pt>
                <c:pt idx="39">
                  <c:v>5.9391737770207564</c:v>
                </c:pt>
                <c:pt idx="40">
                  <c:v>5.5015805257816979</c:v>
                </c:pt>
                <c:pt idx="41">
                  <c:v>5.0808936322163651</c:v>
                </c:pt>
                <c:pt idx="42">
                  <c:v>4.6772166695305204</c:v>
                </c:pt>
                <c:pt idx="43">
                  <c:v>4.2906409856190191</c:v>
                </c:pt>
                <c:pt idx="44">
                  <c:v>3.9212446869857951</c:v>
                </c:pt>
                <c:pt idx="45">
                  <c:v>3.569091534667137</c:v>
                </c:pt>
                <c:pt idx="46">
                  <c:v>3.2342297412136647</c:v>
                </c:pt>
                <c:pt idx="47">
                  <c:v>2.9166906558499943</c:v>
                </c:pt>
                <c:pt idx="48">
                  <c:v>2.616487322540499</c:v>
                </c:pt>
                <c:pt idx="49">
                  <c:v>2.3336128927128073</c:v>
                </c:pt>
                <c:pt idx="50">
                  <c:v>2.0680388706442931</c:v>
                </c:pt>
                <c:pt idx="51">
                  <c:v>1.819713164751642</c:v>
                </c:pt>
                <c:pt idx="52">
                  <c:v>1.5885579118880615</c:v>
                </c:pt>
                <c:pt idx="53">
                  <c:v>1.3744670337476974</c:v>
                </c:pt>
                <c:pt idx="54">
                  <c:v>1.1773034738780512</c:v>
                </c:pt>
                <c:pt idx="55">
                  <c:v>0.99689604953807576</c:v>
                </c:pt>
                <c:pt idx="56">
                  <c:v>0.83303583308922091</c:v>
                </c:pt>
                <c:pt idx="57">
                  <c:v>0.6854719502519393</c:v>
                </c:pt>
                <c:pt idx="58">
                  <c:v>0.55390664337407458</c:v>
                </c:pt>
                <c:pt idx="59">
                  <c:v>0.43798939018821798</c:v>
                </c:pt>
                <c:pt idx="60">
                  <c:v>0.33730978095974512</c:v>
                </c:pt>
                <c:pt idx="61">
                  <c:v>0.25138871893530612</c:v>
                </c:pt>
                <c:pt idx="62">
                  <c:v>0.17966728174621815</c:v>
                </c:pt>
                <c:pt idx="63">
                  <c:v>0.12149218642562042</c:v>
                </c:pt>
                <c:pt idx="64">
                  <c:v>7.6096066203620458E-2</c:v>
                </c:pt>
                <c:pt idx="65">
                  <c:v>4.2569276679352348E-2</c:v>
                </c:pt>
                <c:pt idx="66">
                  <c:v>1.9816542561138052E-2</c:v>
                </c:pt>
                <c:pt idx="67">
                  <c:v>6.4824919907202055E-3</c:v>
                </c:pt>
                <c:pt idx="68">
                  <c:v>7.963082398356763E-4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'16-4-1981'!$A$36:$A$167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'16-4-1981'!$G$36:$G$167</c:f>
              <c:numCache>
                <c:formatCode>#,#00</c:formatCode>
                <c:ptCount val="132"/>
                <c:pt idx="0">
                  <c:v>26.282919573131608</c:v>
                </c:pt>
                <c:pt idx="1">
                  <c:v>25.620631359488257</c:v>
                </c:pt>
                <c:pt idx="2">
                  <c:v>24.960978034341032</c:v>
                </c:pt>
                <c:pt idx="3">
                  <c:v>24.304174581472552</c:v>
                </c:pt>
                <c:pt idx="4">
                  <c:v>23.650440538409224</c:v>
                </c:pt>
                <c:pt idx="5">
                  <c:v>23</c:v>
                </c:pt>
                <c:pt idx="6">
                  <c:v>22.353081616137128</c:v>
                </c:pt>
                <c:pt idx="7">
                  <c:v>21.709918583140524</c:v>
                </c:pt>
                <c:pt idx="8">
                  <c:v>21.070748628292996</c:v>
                </c:pt>
                <c:pt idx="9">
                  <c:v>20.435813986976871</c:v>
                </c:pt>
                <c:pt idx="10">
                  <c:v>19.805361371822098</c:v>
                </c:pt>
                <c:pt idx="11">
                  <c:v>19.179641933233079</c:v>
                </c:pt>
                <c:pt idx="12">
                  <c:v>18.558911210614333</c:v>
                </c:pt>
                <c:pt idx="13">
                  <c:v>17.943429073563991</c:v>
                </c:pt>
                <c:pt idx="14">
                  <c:v>17.333459652249477</c:v>
                </c:pt>
                <c:pt idx="15">
                  <c:v>16.729271256118494</c:v>
                </c:pt>
                <c:pt idx="16">
                  <c:v>16.131136280033921</c:v>
                </c:pt>
                <c:pt idx="17">
                  <c:v>15.539331096848802</c:v>
                </c:pt>
                <c:pt idx="18">
                  <c:v>14.954135935359494</c:v>
                </c:pt>
                <c:pt idx="19">
                  <c:v>14.375834742489666</c:v>
                </c:pt>
                <c:pt idx="20">
                  <c:v>13.804715028462828</c:v>
                </c:pt>
                <c:pt idx="21">
                  <c:v>13.2410676936182</c:v>
                </c:pt>
                <c:pt idx="22">
                  <c:v>12.685186835410232</c:v>
                </c:pt>
                <c:pt idx="23">
                  <c:v>12.137369534005984</c:v>
                </c:pt>
                <c:pt idx="24">
                  <c:v>11.597915614755022</c:v>
                </c:pt>
                <c:pt idx="25">
                  <c:v>11.067127385651521</c:v>
                </c:pt>
                <c:pt idx="26">
                  <c:v>10.54530934773574</c:v>
                </c:pt>
                <c:pt idx="27">
                  <c:v>10.032767876189689</c:v>
                </c:pt>
                <c:pt idx="28">
                  <c:v>9.4648397393029295</c:v>
                </c:pt>
                <c:pt idx="29">
                  <c:v>8.9126485196115688</c:v>
                </c:pt>
                <c:pt idx="30">
                  <c:v>8.3763669970512336</c:v>
                </c:pt>
                <c:pt idx="31">
                  <c:v>7.8561615843652861</c:v>
                </c:pt>
                <c:pt idx="32">
                  <c:v>7.3521917643345445</c:v>
                </c:pt>
                <c:pt idx="33">
                  <c:v>6.8646094872338415</c:v>
                </c:pt>
                <c:pt idx="34">
                  <c:v>6.3935585248616285</c:v>
                </c:pt>
                <c:pt idx="35">
                  <c:v>5.9391737770207564</c:v>
                </c:pt>
                <c:pt idx="36">
                  <c:v>5.5015805257816979</c:v>
                </c:pt>
                <c:pt idx="37">
                  <c:v>5.0808936322163651</c:v>
                </c:pt>
                <c:pt idx="38">
                  <c:v>4.6772166695305204</c:v>
                </c:pt>
                <c:pt idx="39">
                  <c:v>4.2906409856190191</c:v>
                </c:pt>
                <c:pt idx="40">
                  <c:v>3.9212446869857951</c:v>
                </c:pt>
                <c:pt idx="41">
                  <c:v>3.569091534667137</c:v>
                </c:pt>
                <c:pt idx="42">
                  <c:v>3.2342297412136647</c:v>
                </c:pt>
                <c:pt idx="43">
                  <c:v>2.9166906558499943</c:v>
                </c:pt>
                <c:pt idx="44">
                  <c:v>2.616487322540499</c:v>
                </c:pt>
                <c:pt idx="45">
                  <c:v>2.3336128927128073</c:v>
                </c:pt>
                <c:pt idx="46">
                  <c:v>2.0680388706442931</c:v>
                </c:pt>
                <c:pt idx="47">
                  <c:v>1.819713164751642</c:v>
                </c:pt>
                <c:pt idx="48">
                  <c:v>1.5885579118880615</c:v>
                </c:pt>
                <c:pt idx="49">
                  <c:v>1.3744670337476974</c:v>
                </c:pt>
                <c:pt idx="50">
                  <c:v>1.1773034738780512</c:v>
                </c:pt>
                <c:pt idx="51">
                  <c:v>0.99689604953807576</c:v>
                </c:pt>
                <c:pt idx="52">
                  <c:v>0.83303583308922091</c:v>
                </c:pt>
                <c:pt idx="53">
                  <c:v>0.6854719502519393</c:v>
                </c:pt>
                <c:pt idx="54">
                  <c:v>0.55390664337407458</c:v>
                </c:pt>
                <c:pt idx="55">
                  <c:v>0.43798939018821798</c:v>
                </c:pt>
                <c:pt idx="56">
                  <c:v>0.33730978095974512</c:v>
                </c:pt>
                <c:pt idx="57">
                  <c:v>0.25138871893530612</c:v>
                </c:pt>
                <c:pt idx="58">
                  <c:v>0.17966728174621815</c:v>
                </c:pt>
                <c:pt idx="59">
                  <c:v>0.12149218642562042</c:v>
                </c:pt>
                <c:pt idx="60">
                  <c:v>7.6096066203620458E-2</c:v>
                </c:pt>
                <c:pt idx="61">
                  <c:v>4.2569276679352348E-2</c:v>
                </c:pt>
                <c:pt idx="62">
                  <c:v>1.9816542561138052E-2</c:v>
                </c:pt>
                <c:pt idx="63">
                  <c:v>6.4824919907202055E-3</c:v>
                </c:pt>
                <c:pt idx="64">
                  <c:v>7.963082398356763E-4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'16-4-1981'!$H$41:$H$167</c:f>
              <c:numCache>
                <c:formatCode>General</c:formatCode>
                <c:ptCount val="127"/>
                <c:pt idx="0">
                  <c:v>-6000</c:v>
                </c:pt>
                <c:pt idx="1">
                  <c:v>-5000</c:v>
                </c:pt>
                <c:pt idx="2">
                  <c:v>-4000</c:v>
                </c:pt>
                <c:pt idx="3">
                  <c:v>-3000</c:v>
                </c:pt>
                <c:pt idx="4">
                  <c:v>-2000</c:v>
                </c:pt>
                <c:pt idx="5">
                  <c:v>-1000</c:v>
                </c:pt>
                <c:pt idx="6">
                  <c:v>0</c:v>
                </c:pt>
                <c:pt idx="7">
                  <c:v>1000</c:v>
                </c:pt>
                <c:pt idx="8">
                  <c:v>2000</c:v>
                </c:pt>
                <c:pt idx="9">
                  <c:v>3000</c:v>
                </c:pt>
                <c:pt idx="10">
                  <c:v>4000</c:v>
                </c:pt>
                <c:pt idx="11">
                  <c:v>5000</c:v>
                </c:pt>
                <c:pt idx="12">
                  <c:v>6000</c:v>
                </c:pt>
                <c:pt idx="13">
                  <c:v>7000</c:v>
                </c:pt>
                <c:pt idx="14">
                  <c:v>8000</c:v>
                </c:pt>
                <c:pt idx="15">
                  <c:v>9000</c:v>
                </c:pt>
                <c:pt idx="16">
                  <c:v>10000</c:v>
                </c:pt>
                <c:pt idx="17">
                  <c:v>11000</c:v>
                </c:pt>
                <c:pt idx="18">
                  <c:v>12000</c:v>
                </c:pt>
                <c:pt idx="19">
                  <c:v>13000</c:v>
                </c:pt>
                <c:pt idx="20">
                  <c:v>14000</c:v>
                </c:pt>
                <c:pt idx="21">
                  <c:v>15000</c:v>
                </c:pt>
                <c:pt idx="22">
                  <c:v>16000</c:v>
                </c:pt>
                <c:pt idx="23">
                  <c:v>17000</c:v>
                </c:pt>
                <c:pt idx="24">
                  <c:v>18000</c:v>
                </c:pt>
                <c:pt idx="25">
                  <c:v>19000</c:v>
                </c:pt>
                <c:pt idx="26">
                  <c:v>20000</c:v>
                </c:pt>
                <c:pt idx="27">
                  <c:v>21000</c:v>
                </c:pt>
                <c:pt idx="28">
                  <c:v>22000</c:v>
                </c:pt>
                <c:pt idx="29">
                  <c:v>23000</c:v>
                </c:pt>
                <c:pt idx="30">
                  <c:v>24000</c:v>
                </c:pt>
                <c:pt idx="31">
                  <c:v>25000</c:v>
                </c:pt>
                <c:pt idx="32">
                  <c:v>26000</c:v>
                </c:pt>
                <c:pt idx="33">
                  <c:v>27000</c:v>
                </c:pt>
                <c:pt idx="34">
                  <c:v>28000</c:v>
                </c:pt>
                <c:pt idx="35">
                  <c:v>29000</c:v>
                </c:pt>
                <c:pt idx="36">
                  <c:v>30000</c:v>
                </c:pt>
                <c:pt idx="37">
                  <c:v>31000</c:v>
                </c:pt>
                <c:pt idx="38">
                  <c:v>32000</c:v>
                </c:pt>
                <c:pt idx="39">
                  <c:v>33000</c:v>
                </c:pt>
                <c:pt idx="40">
                  <c:v>34000</c:v>
                </c:pt>
                <c:pt idx="41">
                  <c:v>35000</c:v>
                </c:pt>
                <c:pt idx="42">
                  <c:v>36000</c:v>
                </c:pt>
                <c:pt idx="43">
                  <c:v>37000</c:v>
                </c:pt>
                <c:pt idx="44">
                  <c:v>38000</c:v>
                </c:pt>
                <c:pt idx="45">
                  <c:v>39000</c:v>
                </c:pt>
                <c:pt idx="46">
                  <c:v>40000</c:v>
                </c:pt>
                <c:pt idx="47">
                  <c:v>41000</c:v>
                </c:pt>
                <c:pt idx="48">
                  <c:v>42000</c:v>
                </c:pt>
                <c:pt idx="49">
                  <c:v>43000</c:v>
                </c:pt>
                <c:pt idx="50">
                  <c:v>44000</c:v>
                </c:pt>
                <c:pt idx="51">
                  <c:v>45000</c:v>
                </c:pt>
                <c:pt idx="52">
                  <c:v>46000</c:v>
                </c:pt>
                <c:pt idx="53">
                  <c:v>47000</c:v>
                </c:pt>
                <c:pt idx="54">
                  <c:v>48000</c:v>
                </c:pt>
                <c:pt idx="55">
                  <c:v>49000</c:v>
                </c:pt>
                <c:pt idx="56">
                  <c:v>50000</c:v>
                </c:pt>
                <c:pt idx="57">
                  <c:v>51000</c:v>
                </c:pt>
                <c:pt idx="58">
                  <c:v>52000</c:v>
                </c:pt>
                <c:pt idx="59">
                  <c:v>53000</c:v>
                </c:pt>
                <c:pt idx="60">
                  <c:v>54000</c:v>
                </c:pt>
                <c:pt idx="61">
                  <c:v>55000</c:v>
                </c:pt>
                <c:pt idx="62">
                  <c:v>56000</c:v>
                </c:pt>
                <c:pt idx="63">
                  <c:v>57000</c:v>
                </c:pt>
                <c:pt idx="64">
                  <c:v>58000</c:v>
                </c:pt>
                <c:pt idx="65">
                  <c:v>59000</c:v>
                </c:pt>
                <c:pt idx="66">
                  <c:v>60000</c:v>
                </c:pt>
                <c:pt idx="67">
                  <c:v>61000</c:v>
                </c:pt>
                <c:pt idx="68">
                  <c:v>62000</c:v>
                </c:pt>
                <c:pt idx="69">
                  <c:v>63000</c:v>
                </c:pt>
                <c:pt idx="70">
                  <c:v>64000</c:v>
                </c:pt>
                <c:pt idx="71">
                  <c:v>65000</c:v>
                </c:pt>
                <c:pt idx="72">
                  <c:v>66000</c:v>
                </c:pt>
                <c:pt idx="73">
                  <c:v>67000</c:v>
                </c:pt>
                <c:pt idx="74">
                  <c:v>68000</c:v>
                </c:pt>
                <c:pt idx="75">
                  <c:v>69000</c:v>
                </c:pt>
                <c:pt idx="76">
                  <c:v>70000</c:v>
                </c:pt>
                <c:pt idx="77">
                  <c:v>71000</c:v>
                </c:pt>
                <c:pt idx="78">
                  <c:v>72000</c:v>
                </c:pt>
                <c:pt idx="79">
                  <c:v>73000</c:v>
                </c:pt>
                <c:pt idx="80">
                  <c:v>74000</c:v>
                </c:pt>
                <c:pt idx="81">
                  <c:v>75000</c:v>
                </c:pt>
                <c:pt idx="82">
                  <c:v>76000</c:v>
                </c:pt>
                <c:pt idx="83">
                  <c:v>77000</c:v>
                </c:pt>
                <c:pt idx="84">
                  <c:v>78000</c:v>
                </c:pt>
                <c:pt idx="85">
                  <c:v>79000</c:v>
                </c:pt>
                <c:pt idx="86">
                  <c:v>80000</c:v>
                </c:pt>
                <c:pt idx="87">
                  <c:v>81000</c:v>
                </c:pt>
                <c:pt idx="88">
                  <c:v>82000</c:v>
                </c:pt>
                <c:pt idx="89">
                  <c:v>83000</c:v>
                </c:pt>
                <c:pt idx="90">
                  <c:v>84000</c:v>
                </c:pt>
                <c:pt idx="91">
                  <c:v>85000</c:v>
                </c:pt>
                <c:pt idx="92">
                  <c:v>86000</c:v>
                </c:pt>
                <c:pt idx="93">
                  <c:v>87000</c:v>
                </c:pt>
                <c:pt idx="94">
                  <c:v>88000</c:v>
                </c:pt>
                <c:pt idx="95">
                  <c:v>89000</c:v>
                </c:pt>
                <c:pt idx="96">
                  <c:v>90000</c:v>
                </c:pt>
                <c:pt idx="97">
                  <c:v>91000</c:v>
                </c:pt>
                <c:pt idx="98">
                  <c:v>92000</c:v>
                </c:pt>
                <c:pt idx="99">
                  <c:v>93000</c:v>
                </c:pt>
                <c:pt idx="100">
                  <c:v>94000</c:v>
                </c:pt>
                <c:pt idx="101">
                  <c:v>95000</c:v>
                </c:pt>
                <c:pt idx="102">
                  <c:v>96000</c:v>
                </c:pt>
                <c:pt idx="103">
                  <c:v>97000</c:v>
                </c:pt>
                <c:pt idx="104">
                  <c:v>98000</c:v>
                </c:pt>
                <c:pt idx="105">
                  <c:v>99000</c:v>
                </c:pt>
                <c:pt idx="106">
                  <c:v>100000</c:v>
                </c:pt>
                <c:pt idx="107">
                  <c:v>101000</c:v>
                </c:pt>
                <c:pt idx="108">
                  <c:v>102000</c:v>
                </c:pt>
                <c:pt idx="109">
                  <c:v>103000</c:v>
                </c:pt>
                <c:pt idx="110">
                  <c:v>104000</c:v>
                </c:pt>
                <c:pt idx="111">
                  <c:v>105000</c:v>
                </c:pt>
                <c:pt idx="112">
                  <c:v>106000</c:v>
                </c:pt>
                <c:pt idx="113">
                  <c:v>107000</c:v>
                </c:pt>
                <c:pt idx="114">
                  <c:v>108000</c:v>
                </c:pt>
                <c:pt idx="115">
                  <c:v>109000</c:v>
                </c:pt>
                <c:pt idx="116">
                  <c:v>110000</c:v>
                </c:pt>
                <c:pt idx="117">
                  <c:v>111000</c:v>
                </c:pt>
                <c:pt idx="118">
                  <c:v>112000</c:v>
                </c:pt>
                <c:pt idx="119">
                  <c:v>113000</c:v>
                </c:pt>
                <c:pt idx="120">
                  <c:v>114000</c:v>
                </c:pt>
                <c:pt idx="121">
                  <c:v>115000</c:v>
                </c:pt>
                <c:pt idx="122">
                  <c:v>116000</c:v>
                </c:pt>
                <c:pt idx="123">
                  <c:v>117000</c:v>
                </c:pt>
                <c:pt idx="124">
                  <c:v>118000</c:v>
                </c:pt>
                <c:pt idx="125">
                  <c:v>119000</c:v>
                </c:pt>
                <c:pt idx="126">
                  <c:v>120000</c:v>
                </c:pt>
              </c:numCache>
            </c:numRef>
          </c:xVal>
          <c:yVal>
            <c:numRef>
              <c:f>'16-4-1981'!$G$41:$G$167</c:f>
              <c:numCache>
                <c:formatCode>#,#00</c:formatCode>
                <c:ptCount val="127"/>
                <c:pt idx="0">
                  <c:v>23</c:v>
                </c:pt>
                <c:pt idx="1">
                  <c:v>22.353081616137128</c:v>
                </c:pt>
                <c:pt idx="2">
                  <c:v>21.709918583140524</c:v>
                </c:pt>
                <c:pt idx="3">
                  <c:v>21.070748628292996</c:v>
                </c:pt>
                <c:pt idx="4">
                  <c:v>20.435813986976871</c:v>
                </c:pt>
                <c:pt idx="5">
                  <c:v>19.805361371822098</c:v>
                </c:pt>
                <c:pt idx="6">
                  <c:v>19.179641933233079</c:v>
                </c:pt>
                <c:pt idx="7">
                  <c:v>18.558911210614333</c:v>
                </c:pt>
                <c:pt idx="8">
                  <c:v>17.943429073563991</c:v>
                </c:pt>
                <c:pt idx="9">
                  <c:v>17.333459652249477</c:v>
                </c:pt>
                <c:pt idx="10">
                  <c:v>16.729271256118494</c:v>
                </c:pt>
                <c:pt idx="11">
                  <c:v>16.131136280033921</c:v>
                </c:pt>
                <c:pt idx="12">
                  <c:v>15.539331096848802</c:v>
                </c:pt>
                <c:pt idx="13">
                  <c:v>14.954135935359494</c:v>
                </c:pt>
                <c:pt idx="14">
                  <c:v>14.375834742489666</c:v>
                </c:pt>
                <c:pt idx="15">
                  <c:v>13.804715028462828</c:v>
                </c:pt>
                <c:pt idx="16">
                  <c:v>13.2410676936182</c:v>
                </c:pt>
                <c:pt idx="17">
                  <c:v>12.685186835410232</c:v>
                </c:pt>
                <c:pt idx="18">
                  <c:v>12.137369534005984</c:v>
                </c:pt>
                <c:pt idx="19">
                  <c:v>11.597915614755022</c:v>
                </c:pt>
                <c:pt idx="20">
                  <c:v>11.067127385651521</c:v>
                </c:pt>
                <c:pt idx="21">
                  <c:v>10.54530934773574</c:v>
                </c:pt>
                <c:pt idx="22">
                  <c:v>10.032767876189689</c:v>
                </c:pt>
                <c:pt idx="23">
                  <c:v>9.4648397393029295</c:v>
                </c:pt>
                <c:pt idx="24">
                  <c:v>8.9126485196115688</c:v>
                </c:pt>
                <c:pt idx="25">
                  <c:v>8.3763669970512336</c:v>
                </c:pt>
                <c:pt idx="26">
                  <c:v>7.8561615843652861</c:v>
                </c:pt>
                <c:pt idx="27">
                  <c:v>7.3521917643345445</c:v>
                </c:pt>
                <c:pt idx="28">
                  <c:v>6.8646094872338415</c:v>
                </c:pt>
                <c:pt idx="29">
                  <c:v>6.3935585248616285</c:v>
                </c:pt>
                <c:pt idx="30">
                  <c:v>5.9391737770207564</c:v>
                </c:pt>
                <c:pt idx="31">
                  <c:v>5.5015805257816979</c:v>
                </c:pt>
                <c:pt idx="32">
                  <c:v>5.0808936322163651</c:v>
                </c:pt>
                <c:pt idx="33">
                  <c:v>4.6772166695305204</c:v>
                </c:pt>
                <c:pt idx="34">
                  <c:v>4.2906409856190191</c:v>
                </c:pt>
                <c:pt idx="35">
                  <c:v>3.9212446869857951</c:v>
                </c:pt>
                <c:pt idx="36">
                  <c:v>3.569091534667137</c:v>
                </c:pt>
                <c:pt idx="37">
                  <c:v>3.2342297412136647</c:v>
                </c:pt>
                <c:pt idx="38">
                  <c:v>2.9166906558499943</c:v>
                </c:pt>
                <c:pt idx="39">
                  <c:v>2.616487322540499</c:v>
                </c:pt>
                <c:pt idx="40">
                  <c:v>2.3336128927128073</c:v>
                </c:pt>
                <c:pt idx="41">
                  <c:v>2.0680388706442931</c:v>
                </c:pt>
                <c:pt idx="42">
                  <c:v>1.819713164751642</c:v>
                </c:pt>
                <c:pt idx="43">
                  <c:v>1.5885579118880615</c:v>
                </c:pt>
                <c:pt idx="44">
                  <c:v>1.3744670337476974</c:v>
                </c:pt>
                <c:pt idx="45">
                  <c:v>1.1773034738780512</c:v>
                </c:pt>
                <c:pt idx="46">
                  <c:v>0.99689604953807576</c:v>
                </c:pt>
                <c:pt idx="47">
                  <c:v>0.83303583308922091</c:v>
                </c:pt>
                <c:pt idx="48">
                  <c:v>0.6854719502519393</c:v>
                </c:pt>
                <c:pt idx="49">
                  <c:v>0.55390664337407458</c:v>
                </c:pt>
                <c:pt idx="50">
                  <c:v>0.43798939018821798</c:v>
                </c:pt>
                <c:pt idx="51">
                  <c:v>0.33730978095974512</c:v>
                </c:pt>
                <c:pt idx="52">
                  <c:v>0.25138871893530612</c:v>
                </c:pt>
                <c:pt idx="53">
                  <c:v>0.17966728174621815</c:v>
                </c:pt>
                <c:pt idx="54">
                  <c:v>0.12149218642562042</c:v>
                </c:pt>
                <c:pt idx="55">
                  <c:v>7.6096066203620458E-2</c:v>
                </c:pt>
                <c:pt idx="56">
                  <c:v>4.2569276679352348E-2</c:v>
                </c:pt>
                <c:pt idx="57">
                  <c:v>1.9816542561138052E-2</c:v>
                </c:pt>
                <c:pt idx="58">
                  <c:v>6.4824919907202055E-3</c:v>
                </c:pt>
                <c:pt idx="59">
                  <c:v>7.963082398356763E-4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622976"/>
        <c:axId val="86624896"/>
      </c:scatterChart>
      <c:valAx>
        <c:axId val="86622976"/>
        <c:scaling>
          <c:orientation val="minMax"/>
          <c:max val="10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6624896"/>
        <c:crosses val="autoZero"/>
        <c:crossBetween val="midCat"/>
      </c:valAx>
      <c:valAx>
        <c:axId val="8662489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662297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Tha</a:t>
            </a:r>
            <a:r>
              <a:rPr lang="en-MY" baseline="0"/>
              <a:t> Chin 27-2-1986</a:t>
            </a:r>
            <a:r>
              <a:rPr lang="en-MY"/>
              <a:t> 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'27-2-1986'!$F$5:$F$22</c:f>
              <c:numCache>
                <c:formatCode>General</c:formatCode>
                <c:ptCount val="18"/>
                <c:pt idx="0">
                  <c:v>8000</c:v>
                </c:pt>
                <c:pt idx="1">
                  <c:v>28500</c:v>
                </c:pt>
                <c:pt idx="2">
                  <c:v>39000</c:v>
                </c:pt>
                <c:pt idx="3">
                  <c:v>57000</c:v>
                </c:pt>
              </c:numCache>
            </c:numRef>
          </c:xVal>
          <c:yVal>
            <c:numRef>
              <c:f>'27-2-1986'!$G$5:$G$22</c:f>
              <c:numCache>
                <c:formatCode>0.00</c:formatCode>
                <c:ptCount val="18"/>
                <c:pt idx="0">
                  <c:v>25.3</c:v>
                </c:pt>
                <c:pt idx="1">
                  <c:v>5.9</c:v>
                </c:pt>
                <c:pt idx="2">
                  <c:v>1.5</c:v>
                </c:pt>
                <c:pt idx="3">
                  <c:v>0.12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'27-2-1986'!$H$5:$H$22</c:f>
              <c:numCache>
                <c:formatCode>General</c:formatCode>
                <c:ptCount val="18"/>
              </c:numCache>
            </c:numRef>
          </c:xVal>
          <c:yVal>
            <c:numRef>
              <c:f>'27-2-1986'!$I$5:$I$22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'27-2-1986'!$I$32:$I$167</c:f>
              <c:numCache>
                <c:formatCode>General</c:formatCode>
                <c:ptCount val="136"/>
                <c:pt idx="0">
                  <c:v>-8000</c:v>
                </c:pt>
                <c:pt idx="1">
                  <c:v>2000</c:v>
                </c:pt>
                <c:pt idx="2">
                  <c:v>3000</c:v>
                </c:pt>
                <c:pt idx="3">
                  <c:v>4000</c:v>
                </c:pt>
                <c:pt idx="4">
                  <c:v>5000</c:v>
                </c:pt>
                <c:pt idx="5">
                  <c:v>6000</c:v>
                </c:pt>
                <c:pt idx="6">
                  <c:v>7000</c:v>
                </c:pt>
                <c:pt idx="7">
                  <c:v>8000</c:v>
                </c:pt>
                <c:pt idx="8">
                  <c:v>9000</c:v>
                </c:pt>
                <c:pt idx="9">
                  <c:v>10000</c:v>
                </c:pt>
                <c:pt idx="10">
                  <c:v>11000</c:v>
                </c:pt>
                <c:pt idx="11">
                  <c:v>12000</c:v>
                </c:pt>
                <c:pt idx="12">
                  <c:v>13000</c:v>
                </c:pt>
                <c:pt idx="13">
                  <c:v>14000</c:v>
                </c:pt>
                <c:pt idx="14">
                  <c:v>15000</c:v>
                </c:pt>
                <c:pt idx="15">
                  <c:v>16000</c:v>
                </c:pt>
                <c:pt idx="16">
                  <c:v>17000</c:v>
                </c:pt>
                <c:pt idx="17">
                  <c:v>18000</c:v>
                </c:pt>
                <c:pt idx="18">
                  <c:v>19000</c:v>
                </c:pt>
                <c:pt idx="19">
                  <c:v>20000</c:v>
                </c:pt>
                <c:pt idx="20">
                  <c:v>21000</c:v>
                </c:pt>
                <c:pt idx="21">
                  <c:v>22000</c:v>
                </c:pt>
                <c:pt idx="22">
                  <c:v>23000</c:v>
                </c:pt>
                <c:pt idx="23">
                  <c:v>24000</c:v>
                </c:pt>
                <c:pt idx="24">
                  <c:v>25000</c:v>
                </c:pt>
                <c:pt idx="25">
                  <c:v>26000</c:v>
                </c:pt>
                <c:pt idx="26">
                  <c:v>27000</c:v>
                </c:pt>
                <c:pt idx="27">
                  <c:v>28000</c:v>
                </c:pt>
                <c:pt idx="28">
                  <c:v>29000</c:v>
                </c:pt>
                <c:pt idx="29">
                  <c:v>30000</c:v>
                </c:pt>
                <c:pt idx="30">
                  <c:v>31000</c:v>
                </c:pt>
                <c:pt idx="31">
                  <c:v>32000</c:v>
                </c:pt>
                <c:pt idx="32">
                  <c:v>33000</c:v>
                </c:pt>
                <c:pt idx="33">
                  <c:v>34000</c:v>
                </c:pt>
                <c:pt idx="34">
                  <c:v>35000</c:v>
                </c:pt>
                <c:pt idx="35">
                  <c:v>36000</c:v>
                </c:pt>
                <c:pt idx="36">
                  <c:v>37000</c:v>
                </c:pt>
                <c:pt idx="37">
                  <c:v>38000</c:v>
                </c:pt>
                <c:pt idx="38">
                  <c:v>39000</c:v>
                </c:pt>
                <c:pt idx="39">
                  <c:v>40000</c:v>
                </c:pt>
                <c:pt idx="40">
                  <c:v>41000</c:v>
                </c:pt>
                <c:pt idx="41">
                  <c:v>42000</c:v>
                </c:pt>
                <c:pt idx="42">
                  <c:v>43000</c:v>
                </c:pt>
                <c:pt idx="43">
                  <c:v>44000</c:v>
                </c:pt>
                <c:pt idx="44">
                  <c:v>45000</c:v>
                </c:pt>
                <c:pt idx="45">
                  <c:v>46000</c:v>
                </c:pt>
                <c:pt idx="46">
                  <c:v>47000</c:v>
                </c:pt>
                <c:pt idx="47">
                  <c:v>48000</c:v>
                </c:pt>
                <c:pt idx="48">
                  <c:v>49000</c:v>
                </c:pt>
                <c:pt idx="49">
                  <c:v>50000</c:v>
                </c:pt>
                <c:pt idx="50">
                  <c:v>51000</c:v>
                </c:pt>
                <c:pt idx="51">
                  <c:v>52000</c:v>
                </c:pt>
                <c:pt idx="52">
                  <c:v>53000</c:v>
                </c:pt>
                <c:pt idx="53">
                  <c:v>54000</c:v>
                </c:pt>
                <c:pt idx="54">
                  <c:v>55000</c:v>
                </c:pt>
                <c:pt idx="55">
                  <c:v>56000</c:v>
                </c:pt>
                <c:pt idx="56">
                  <c:v>57000</c:v>
                </c:pt>
                <c:pt idx="57">
                  <c:v>58000</c:v>
                </c:pt>
                <c:pt idx="58">
                  <c:v>59000</c:v>
                </c:pt>
                <c:pt idx="59">
                  <c:v>60000</c:v>
                </c:pt>
                <c:pt idx="60">
                  <c:v>61000</c:v>
                </c:pt>
                <c:pt idx="61">
                  <c:v>62000</c:v>
                </c:pt>
                <c:pt idx="62">
                  <c:v>63000</c:v>
                </c:pt>
                <c:pt idx="63">
                  <c:v>64000</c:v>
                </c:pt>
                <c:pt idx="64">
                  <c:v>65000</c:v>
                </c:pt>
                <c:pt idx="65">
                  <c:v>66000</c:v>
                </c:pt>
                <c:pt idx="66">
                  <c:v>67000</c:v>
                </c:pt>
                <c:pt idx="67">
                  <c:v>68000</c:v>
                </c:pt>
                <c:pt idx="68">
                  <c:v>69000</c:v>
                </c:pt>
                <c:pt idx="69">
                  <c:v>70000</c:v>
                </c:pt>
                <c:pt idx="70">
                  <c:v>71000</c:v>
                </c:pt>
                <c:pt idx="71">
                  <c:v>72000</c:v>
                </c:pt>
                <c:pt idx="72">
                  <c:v>73000</c:v>
                </c:pt>
                <c:pt idx="73">
                  <c:v>74000</c:v>
                </c:pt>
                <c:pt idx="74">
                  <c:v>75000</c:v>
                </c:pt>
                <c:pt idx="75">
                  <c:v>76000</c:v>
                </c:pt>
                <c:pt idx="76">
                  <c:v>77000</c:v>
                </c:pt>
                <c:pt idx="77">
                  <c:v>78000</c:v>
                </c:pt>
                <c:pt idx="78">
                  <c:v>79000</c:v>
                </c:pt>
                <c:pt idx="79">
                  <c:v>80000</c:v>
                </c:pt>
                <c:pt idx="80">
                  <c:v>81000</c:v>
                </c:pt>
                <c:pt idx="81">
                  <c:v>82000</c:v>
                </c:pt>
                <c:pt idx="82">
                  <c:v>83000</c:v>
                </c:pt>
                <c:pt idx="83">
                  <c:v>84000</c:v>
                </c:pt>
                <c:pt idx="84">
                  <c:v>85000</c:v>
                </c:pt>
                <c:pt idx="85">
                  <c:v>86000</c:v>
                </c:pt>
                <c:pt idx="86">
                  <c:v>87000</c:v>
                </c:pt>
                <c:pt idx="87">
                  <c:v>88000</c:v>
                </c:pt>
                <c:pt idx="88">
                  <c:v>89000</c:v>
                </c:pt>
                <c:pt idx="89">
                  <c:v>90000</c:v>
                </c:pt>
                <c:pt idx="90">
                  <c:v>91000</c:v>
                </c:pt>
                <c:pt idx="91">
                  <c:v>92000</c:v>
                </c:pt>
                <c:pt idx="92">
                  <c:v>93000</c:v>
                </c:pt>
                <c:pt idx="93">
                  <c:v>94000</c:v>
                </c:pt>
                <c:pt idx="94">
                  <c:v>95000</c:v>
                </c:pt>
                <c:pt idx="95">
                  <c:v>96000</c:v>
                </c:pt>
                <c:pt idx="96">
                  <c:v>97000</c:v>
                </c:pt>
                <c:pt idx="97">
                  <c:v>98000</c:v>
                </c:pt>
                <c:pt idx="98">
                  <c:v>99000</c:v>
                </c:pt>
                <c:pt idx="99">
                  <c:v>100000</c:v>
                </c:pt>
                <c:pt idx="100">
                  <c:v>101000</c:v>
                </c:pt>
                <c:pt idx="101">
                  <c:v>102000</c:v>
                </c:pt>
                <c:pt idx="102">
                  <c:v>103000</c:v>
                </c:pt>
                <c:pt idx="103">
                  <c:v>104000</c:v>
                </c:pt>
                <c:pt idx="104">
                  <c:v>105000</c:v>
                </c:pt>
                <c:pt idx="105">
                  <c:v>106000</c:v>
                </c:pt>
                <c:pt idx="106">
                  <c:v>107000</c:v>
                </c:pt>
                <c:pt idx="107">
                  <c:v>108000</c:v>
                </c:pt>
                <c:pt idx="108">
                  <c:v>109000</c:v>
                </c:pt>
                <c:pt idx="109">
                  <c:v>110000</c:v>
                </c:pt>
                <c:pt idx="110">
                  <c:v>111000</c:v>
                </c:pt>
                <c:pt idx="111">
                  <c:v>112000</c:v>
                </c:pt>
                <c:pt idx="112">
                  <c:v>113000</c:v>
                </c:pt>
                <c:pt idx="113">
                  <c:v>114000</c:v>
                </c:pt>
                <c:pt idx="114">
                  <c:v>115000</c:v>
                </c:pt>
                <c:pt idx="115">
                  <c:v>116000</c:v>
                </c:pt>
                <c:pt idx="116">
                  <c:v>117000</c:v>
                </c:pt>
                <c:pt idx="117">
                  <c:v>118000</c:v>
                </c:pt>
                <c:pt idx="118">
                  <c:v>119000</c:v>
                </c:pt>
                <c:pt idx="119">
                  <c:v>120000</c:v>
                </c:pt>
                <c:pt idx="120">
                  <c:v>121000</c:v>
                </c:pt>
                <c:pt idx="121">
                  <c:v>122000</c:v>
                </c:pt>
                <c:pt idx="122">
                  <c:v>123000</c:v>
                </c:pt>
                <c:pt idx="123">
                  <c:v>124000</c:v>
                </c:pt>
                <c:pt idx="124">
                  <c:v>125000</c:v>
                </c:pt>
                <c:pt idx="125">
                  <c:v>126000</c:v>
                </c:pt>
                <c:pt idx="126">
                  <c:v>127000</c:v>
                </c:pt>
                <c:pt idx="127">
                  <c:v>128000</c:v>
                </c:pt>
                <c:pt idx="128">
                  <c:v>129000</c:v>
                </c:pt>
                <c:pt idx="129">
                  <c:v>130000</c:v>
                </c:pt>
                <c:pt idx="130">
                  <c:v>131000</c:v>
                </c:pt>
                <c:pt idx="131">
                  <c:v>132000</c:v>
                </c:pt>
                <c:pt idx="132">
                  <c:v>133000</c:v>
                </c:pt>
                <c:pt idx="133">
                  <c:v>134000</c:v>
                </c:pt>
                <c:pt idx="134">
                  <c:v>135000</c:v>
                </c:pt>
                <c:pt idx="135">
                  <c:v>136000</c:v>
                </c:pt>
              </c:numCache>
            </c:numRef>
          </c:xVal>
          <c:yVal>
            <c:numRef>
              <c:f>'27-2-1986'!$G$32:$G$167</c:f>
              <c:numCache>
                <c:formatCode>#,#00</c:formatCode>
                <c:ptCount val="136"/>
                <c:pt idx="0">
                  <c:v>48.152633025407766</c:v>
                </c:pt>
                <c:pt idx="1">
                  <c:v>34.109686014482435</c:v>
                </c:pt>
                <c:pt idx="2">
                  <c:v>32.782890194171564</c:v>
                </c:pt>
                <c:pt idx="3">
                  <c:v>31.472759943068915</c:v>
                </c:pt>
                <c:pt idx="4">
                  <c:v>30.179966096854233</c:v>
                </c:pt>
                <c:pt idx="5">
                  <c:v>28.905186742814685</c:v>
                </c:pt>
                <c:pt idx="6">
                  <c:v>27.649106715388548</c:v>
                </c:pt>
                <c:pt idx="7">
                  <c:v>26.412417037595077</c:v>
                </c:pt>
                <c:pt idx="8">
                  <c:v>25.195814303942612</c:v>
                </c:pt>
                <c:pt idx="9">
                  <c:v>24</c:v>
                </c:pt>
                <c:pt idx="10">
                  <c:v>22.825679753363392</c:v>
                </c:pt>
                <c:pt idx="11">
                  <c:v>21.673562510242526</c:v>
                </c:pt>
                <c:pt idx="12">
                  <c:v>20.54435963132013</c:v>
                </c:pt>
                <c:pt idx="13">
                  <c:v>19.438783899895093</c:v>
                </c:pt>
                <c:pt idx="14">
                  <c:v>18.35754843459333</c:v>
                </c:pt>
                <c:pt idx="15">
                  <c:v>17.301365498105277</c:v>
                </c:pt>
                <c:pt idx="16">
                  <c:v>16.270945192468588</c:v>
                </c:pt>
                <c:pt idx="17">
                  <c:v>15.266994030339362</c:v>
                </c:pt>
                <c:pt idx="18">
                  <c:v>14.290213370459636</c:v>
                </c:pt>
                <c:pt idx="19">
                  <c:v>13.341297704102008</c:v>
                </c:pt>
                <c:pt idx="20">
                  <c:v>12.42093277761799</c:v>
                </c:pt>
                <c:pt idx="21">
                  <c:v>11.529793534286361</c:v>
                </c:pt>
                <c:pt idx="22">
                  <c:v>10.668541856395418</c:v>
                </c:pt>
                <c:pt idx="23">
                  <c:v>9.8378240858234651</c:v>
                </c:pt>
                <c:pt idx="24">
                  <c:v>9.038268298211996</c:v>
                </c:pt>
                <c:pt idx="25">
                  <c:v>8.2704813020383607</c:v>
                </c:pt>
                <c:pt idx="26">
                  <c:v>7.535045329332009</c:v>
                </c:pt>
                <c:pt idx="27">
                  <c:v>6.832514379241287</c:v>
                </c:pt>
                <c:pt idx="28">
                  <c:v>6.1634101688789826</c:v>
                </c:pt>
                <c:pt idx="29">
                  <c:v>5.5282176374997896</c:v>
                </c:pt>
                <c:pt idx="30">
                  <c:v>4.9273799396091817</c:v>
                </c:pt>
                <c:pt idx="31">
                  <c:v>4.3612928494141672</c:v>
                </c:pt>
                <c:pt idx="32">
                  <c:v>3.7635479972325263</c:v>
                </c:pt>
                <c:pt idx="33">
                  <c:v>3.2139941943618453</c:v>
                </c:pt>
                <c:pt idx="34">
                  <c:v>2.7121143022568992</c:v>
                </c:pt>
                <c:pt idx="35">
                  <c:v>2.2572803315297674</c:v>
                </c:pt>
                <c:pt idx="36">
                  <c:v>1.8487409210689965</c:v>
                </c:pt>
                <c:pt idx="37">
                  <c:v>1.485606574104698</c:v>
                </c:pt>
                <c:pt idx="38">
                  <c:v>1.1668319948091168</c:v>
                </c:pt>
                <c:pt idx="39">
                  <c:v>0.89119458687872322</c:v>
                </c:pt>
                <c:pt idx="40">
                  <c:v>0.65726772590226168</c:v>
                </c:pt>
                <c:pt idx="41">
                  <c:v>0.46338666658165562</c:v>
                </c:pt>
                <c:pt idx="42">
                  <c:v>0.30760361862961622</c:v>
                </c:pt>
                <c:pt idx="43">
                  <c:v>0.18762600302148141</c:v>
                </c:pt>
                <c:pt idx="44">
                  <c:v>0.10072663204965117</c:v>
                </c:pt>
                <c:pt idx="45">
                  <c:v>4.3602015773905496E-2</c:v>
                </c:pt>
                <c:pt idx="46">
                  <c:v>1.211863698450257E-2</c:v>
                </c:pt>
                <c:pt idx="47">
                  <c:v>7.3627236981220858E-4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'27-2-1986'!$A$36:$A$167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'27-2-1986'!$G$36:$G$167</c:f>
              <c:numCache>
                <c:formatCode>#,#00</c:formatCode>
                <c:ptCount val="132"/>
                <c:pt idx="0">
                  <c:v>30.179966096854233</c:v>
                </c:pt>
                <c:pt idx="1">
                  <c:v>28.905186742814685</c:v>
                </c:pt>
                <c:pt idx="2">
                  <c:v>27.649106715388548</c:v>
                </c:pt>
                <c:pt idx="3">
                  <c:v>26.412417037595077</c:v>
                </c:pt>
                <c:pt idx="4">
                  <c:v>25.195814303942612</c:v>
                </c:pt>
                <c:pt idx="5">
                  <c:v>24</c:v>
                </c:pt>
                <c:pt idx="6">
                  <c:v>22.825679753363392</c:v>
                </c:pt>
                <c:pt idx="7">
                  <c:v>21.673562510242526</c:v>
                </c:pt>
                <c:pt idx="8">
                  <c:v>20.54435963132013</c:v>
                </c:pt>
                <c:pt idx="9">
                  <c:v>19.438783899895093</c:v>
                </c:pt>
                <c:pt idx="10">
                  <c:v>18.35754843459333</c:v>
                </c:pt>
                <c:pt idx="11">
                  <c:v>17.301365498105277</c:v>
                </c:pt>
                <c:pt idx="12">
                  <c:v>16.270945192468588</c:v>
                </c:pt>
                <c:pt idx="13">
                  <c:v>15.266994030339362</c:v>
                </c:pt>
                <c:pt idx="14">
                  <c:v>14.290213370459636</c:v>
                </c:pt>
                <c:pt idx="15">
                  <c:v>13.341297704102008</c:v>
                </c:pt>
                <c:pt idx="16">
                  <c:v>12.42093277761799</c:v>
                </c:pt>
                <c:pt idx="17">
                  <c:v>11.529793534286361</c:v>
                </c:pt>
                <c:pt idx="18">
                  <c:v>10.668541856395418</c:v>
                </c:pt>
                <c:pt idx="19">
                  <c:v>9.8378240858234651</c:v>
                </c:pt>
                <c:pt idx="20">
                  <c:v>9.038268298211996</c:v>
                </c:pt>
                <c:pt idx="21">
                  <c:v>8.2704813020383607</c:v>
                </c:pt>
                <c:pt idx="22">
                  <c:v>7.535045329332009</c:v>
                </c:pt>
                <c:pt idx="23">
                  <c:v>6.832514379241287</c:v>
                </c:pt>
                <c:pt idx="24">
                  <c:v>6.1634101688789826</c:v>
                </c:pt>
                <c:pt idx="25">
                  <c:v>5.5282176374997896</c:v>
                </c:pt>
                <c:pt idx="26">
                  <c:v>4.9273799396091817</c:v>
                </c:pt>
                <c:pt idx="27">
                  <c:v>4.3612928494141672</c:v>
                </c:pt>
                <c:pt idx="28">
                  <c:v>3.7635479972325263</c:v>
                </c:pt>
                <c:pt idx="29">
                  <c:v>3.2139941943618453</c:v>
                </c:pt>
                <c:pt idx="30">
                  <c:v>2.7121143022568992</c:v>
                </c:pt>
                <c:pt idx="31">
                  <c:v>2.2572803315297674</c:v>
                </c:pt>
                <c:pt idx="32">
                  <c:v>1.8487409210689965</c:v>
                </c:pt>
                <c:pt idx="33">
                  <c:v>1.485606574104698</c:v>
                </c:pt>
                <c:pt idx="34">
                  <c:v>1.1668319948091168</c:v>
                </c:pt>
                <c:pt idx="35">
                  <c:v>0.89119458687872322</c:v>
                </c:pt>
                <c:pt idx="36">
                  <c:v>0.65726772590226168</c:v>
                </c:pt>
                <c:pt idx="37">
                  <c:v>0.46338666658165562</c:v>
                </c:pt>
                <c:pt idx="38">
                  <c:v>0.30760361862961622</c:v>
                </c:pt>
                <c:pt idx="39">
                  <c:v>0.18762600302148141</c:v>
                </c:pt>
                <c:pt idx="40">
                  <c:v>0.10072663204965117</c:v>
                </c:pt>
                <c:pt idx="41">
                  <c:v>4.3602015773905496E-2</c:v>
                </c:pt>
                <c:pt idx="42">
                  <c:v>1.211863698450257E-2</c:v>
                </c:pt>
                <c:pt idx="43">
                  <c:v>7.3627236981220858E-4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'27-2-1986'!$H$41:$H$167</c:f>
              <c:numCache>
                <c:formatCode>General</c:formatCode>
                <c:ptCount val="127"/>
                <c:pt idx="0">
                  <c:v>-10000</c:v>
                </c:pt>
                <c:pt idx="1">
                  <c:v>-9000</c:v>
                </c:pt>
                <c:pt idx="2">
                  <c:v>-8000</c:v>
                </c:pt>
                <c:pt idx="3">
                  <c:v>-7000</c:v>
                </c:pt>
                <c:pt idx="4">
                  <c:v>-6000</c:v>
                </c:pt>
                <c:pt idx="5">
                  <c:v>-5000</c:v>
                </c:pt>
                <c:pt idx="6">
                  <c:v>-4000</c:v>
                </c:pt>
                <c:pt idx="7">
                  <c:v>-3000</c:v>
                </c:pt>
                <c:pt idx="8">
                  <c:v>-2000</c:v>
                </c:pt>
                <c:pt idx="9">
                  <c:v>-1000</c:v>
                </c:pt>
                <c:pt idx="10">
                  <c:v>0</c:v>
                </c:pt>
                <c:pt idx="11">
                  <c:v>1000</c:v>
                </c:pt>
                <c:pt idx="12">
                  <c:v>2000</c:v>
                </c:pt>
                <c:pt idx="13">
                  <c:v>3000</c:v>
                </c:pt>
                <c:pt idx="14">
                  <c:v>4000</c:v>
                </c:pt>
                <c:pt idx="15">
                  <c:v>5000</c:v>
                </c:pt>
                <c:pt idx="16">
                  <c:v>6000</c:v>
                </c:pt>
                <c:pt idx="17">
                  <c:v>7000</c:v>
                </c:pt>
                <c:pt idx="18">
                  <c:v>8000</c:v>
                </c:pt>
                <c:pt idx="19">
                  <c:v>9000</c:v>
                </c:pt>
                <c:pt idx="20">
                  <c:v>10000</c:v>
                </c:pt>
                <c:pt idx="21">
                  <c:v>11000</c:v>
                </c:pt>
                <c:pt idx="22">
                  <c:v>12000</c:v>
                </c:pt>
                <c:pt idx="23">
                  <c:v>13000</c:v>
                </c:pt>
                <c:pt idx="24">
                  <c:v>14000</c:v>
                </c:pt>
                <c:pt idx="25">
                  <c:v>15000</c:v>
                </c:pt>
                <c:pt idx="26">
                  <c:v>16000</c:v>
                </c:pt>
                <c:pt idx="27">
                  <c:v>17000</c:v>
                </c:pt>
                <c:pt idx="28">
                  <c:v>18000</c:v>
                </c:pt>
                <c:pt idx="29">
                  <c:v>19000</c:v>
                </c:pt>
                <c:pt idx="30">
                  <c:v>20000</c:v>
                </c:pt>
                <c:pt idx="31">
                  <c:v>21000</c:v>
                </c:pt>
                <c:pt idx="32">
                  <c:v>22000</c:v>
                </c:pt>
                <c:pt idx="33">
                  <c:v>23000</c:v>
                </c:pt>
                <c:pt idx="34">
                  <c:v>24000</c:v>
                </c:pt>
                <c:pt idx="35">
                  <c:v>25000</c:v>
                </c:pt>
                <c:pt idx="36">
                  <c:v>26000</c:v>
                </c:pt>
                <c:pt idx="37">
                  <c:v>27000</c:v>
                </c:pt>
                <c:pt idx="38">
                  <c:v>28000</c:v>
                </c:pt>
                <c:pt idx="39">
                  <c:v>29000</c:v>
                </c:pt>
                <c:pt idx="40">
                  <c:v>30000</c:v>
                </c:pt>
                <c:pt idx="41">
                  <c:v>31000</c:v>
                </c:pt>
                <c:pt idx="42">
                  <c:v>32000</c:v>
                </c:pt>
                <c:pt idx="43">
                  <c:v>33000</c:v>
                </c:pt>
                <c:pt idx="44">
                  <c:v>34000</c:v>
                </c:pt>
                <c:pt idx="45">
                  <c:v>35000</c:v>
                </c:pt>
                <c:pt idx="46">
                  <c:v>36000</c:v>
                </c:pt>
                <c:pt idx="47">
                  <c:v>37000</c:v>
                </c:pt>
                <c:pt idx="48">
                  <c:v>38000</c:v>
                </c:pt>
                <c:pt idx="49">
                  <c:v>39000</c:v>
                </c:pt>
                <c:pt idx="50">
                  <c:v>40000</c:v>
                </c:pt>
                <c:pt idx="51">
                  <c:v>41000</c:v>
                </c:pt>
                <c:pt idx="52">
                  <c:v>42000</c:v>
                </c:pt>
                <c:pt idx="53">
                  <c:v>43000</c:v>
                </c:pt>
                <c:pt idx="54">
                  <c:v>44000</c:v>
                </c:pt>
                <c:pt idx="55">
                  <c:v>45000</c:v>
                </c:pt>
                <c:pt idx="56">
                  <c:v>46000</c:v>
                </c:pt>
                <c:pt idx="57">
                  <c:v>47000</c:v>
                </c:pt>
                <c:pt idx="58">
                  <c:v>48000</c:v>
                </c:pt>
                <c:pt idx="59">
                  <c:v>49000</c:v>
                </c:pt>
                <c:pt idx="60">
                  <c:v>50000</c:v>
                </c:pt>
                <c:pt idx="61">
                  <c:v>51000</c:v>
                </c:pt>
                <c:pt idx="62">
                  <c:v>52000</c:v>
                </c:pt>
                <c:pt idx="63">
                  <c:v>53000</c:v>
                </c:pt>
                <c:pt idx="64">
                  <c:v>54000</c:v>
                </c:pt>
                <c:pt idx="65">
                  <c:v>55000</c:v>
                </c:pt>
                <c:pt idx="66">
                  <c:v>56000</c:v>
                </c:pt>
                <c:pt idx="67">
                  <c:v>57000</c:v>
                </c:pt>
                <c:pt idx="68">
                  <c:v>58000</c:v>
                </c:pt>
                <c:pt idx="69">
                  <c:v>59000</c:v>
                </c:pt>
                <c:pt idx="70">
                  <c:v>60000</c:v>
                </c:pt>
                <c:pt idx="71">
                  <c:v>61000</c:v>
                </c:pt>
                <c:pt idx="72">
                  <c:v>62000</c:v>
                </c:pt>
                <c:pt idx="73">
                  <c:v>63000</c:v>
                </c:pt>
                <c:pt idx="74">
                  <c:v>64000</c:v>
                </c:pt>
                <c:pt idx="75">
                  <c:v>65000</c:v>
                </c:pt>
                <c:pt idx="76">
                  <c:v>66000</c:v>
                </c:pt>
                <c:pt idx="77">
                  <c:v>67000</c:v>
                </c:pt>
                <c:pt idx="78">
                  <c:v>68000</c:v>
                </c:pt>
                <c:pt idx="79">
                  <c:v>69000</c:v>
                </c:pt>
                <c:pt idx="80">
                  <c:v>70000</c:v>
                </c:pt>
                <c:pt idx="81">
                  <c:v>71000</c:v>
                </c:pt>
                <c:pt idx="82">
                  <c:v>72000</c:v>
                </c:pt>
                <c:pt idx="83">
                  <c:v>73000</c:v>
                </c:pt>
                <c:pt idx="84">
                  <c:v>74000</c:v>
                </c:pt>
                <c:pt idx="85">
                  <c:v>75000</c:v>
                </c:pt>
                <c:pt idx="86">
                  <c:v>76000</c:v>
                </c:pt>
                <c:pt idx="87">
                  <c:v>77000</c:v>
                </c:pt>
                <c:pt idx="88">
                  <c:v>78000</c:v>
                </c:pt>
                <c:pt idx="89">
                  <c:v>79000</c:v>
                </c:pt>
                <c:pt idx="90">
                  <c:v>80000</c:v>
                </c:pt>
                <c:pt idx="91">
                  <c:v>81000</c:v>
                </c:pt>
                <c:pt idx="92">
                  <c:v>82000</c:v>
                </c:pt>
                <c:pt idx="93">
                  <c:v>83000</c:v>
                </c:pt>
                <c:pt idx="94">
                  <c:v>84000</c:v>
                </c:pt>
                <c:pt idx="95">
                  <c:v>85000</c:v>
                </c:pt>
                <c:pt idx="96">
                  <c:v>86000</c:v>
                </c:pt>
                <c:pt idx="97">
                  <c:v>87000</c:v>
                </c:pt>
                <c:pt idx="98">
                  <c:v>88000</c:v>
                </c:pt>
                <c:pt idx="99">
                  <c:v>89000</c:v>
                </c:pt>
                <c:pt idx="100">
                  <c:v>90000</c:v>
                </c:pt>
                <c:pt idx="101">
                  <c:v>91000</c:v>
                </c:pt>
                <c:pt idx="102">
                  <c:v>92000</c:v>
                </c:pt>
                <c:pt idx="103">
                  <c:v>93000</c:v>
                </c:pt>
                <c:pt idx="104">
                  <c:v>94000</c:v>
                </c:pt>
                <c:pt idx="105">
                  <c:v>95000</c:v>
                </c:pt>
                <c:pt idx="106">
                  <c:v>96000</c:v>
                </c:pt>
                <c:pt idx="107">
                  <c:v>97000</c:v>
                </c:pt>
                <c:pt idx="108">
                  <c:v>98000</c:v>
                </c:pt>
                <c:pt idx="109">
                  <c:v>99000</c:v>
                </c:pt>
                <c:pt idx="110">
                  <c:v>100000</c:v>
                </c:pt>
                <c:pt idx="111">
                  <c:v>101000</c:v>
                </c:pt>
                <c:pt idx="112">
                  <c:v>102000</c:v>
                </c:pt>
                <c:pt idx="113">
                  <c:v>103000</c:v>
                </c:pt>
                <c:pt idx="114">
                  <c:v>104000</c:v>
                </c:pt>
                <c:pt idx="115">
                  <c:v>105000</c:v>
                </c:pt>
                <c:pt idx="116">
                  <c:v>106000</c:v>
                </c:pt>
                <c:pt idx="117">
                  <c:v>107000</c:v>
                </c:pt>
                <c:pt idx="118">
                  <c:v>108000</c:v>
                </c:pt>
                <c:pt idx="119">
                  <c:v>109000</c:v>
                </c:pt>
                <c:pt idx="120">
                  <c:v>110000</c:v>
                </c:pt>
                <c:pt idx="121">
                  <c:v>111000</c:v>
                </c:pt>
                <c:pt idx="122">
                  <c:v>112000</c:v>
                </c:pt>
                <c:pt idx="123">
                  <c:v>113000</c:v>
                </c:pt>
                <c:pt idx="124">
                  <c:v>114000</c:v>
                </c:pt>
                <c:pt idx="125">
                  <c:v>115000</c:v>
                </c:pt>
                <c:pt idx="126">
                  <c:v>116000</c:v>
                </c:pt>
              </c:numCache>
            </c:numRef>
          </c:xVal>
          <c:yVal>
            <c:numRef>
              <c:f>'27-2-1986'!$G$41:$G$167</c:f>
              <c:numCache>
                <c:formatCode>#,#00</c:formatCode>
                <c:ptCount val="127"/>
                <c:pt idx="0">
                  <c:v>24</c:v>
                </c:pt>
                <c:pt idx="1">
                  <c:v>22.825679753363392</c:v>
                </c:pt>
                <c:pt idx="2">
                  <c:v>21.673562510242526</c:v>
                </c:pt>
                <c:pt idx="3">
                  <c:v>20.54435963132013</c:v>
                </c:pt>
                <c:pt idx="4">
                  <c:v>19.438783899895093</c:v>
                </c:pt>
                <c:pt idx="5">
                  <c:v>18.35754843459333</c:v>
                </c:pt>
                <c:pt idx="6">
                  <c:v>17.301365498105277</c:v>
                </c:pt>
                <c:pt idx="7">
                  <c:v>16.270945192468588</c:v>
                </c:pt>
                <c:pt idx="8">
                  <c:v>15.266994030339362</c:v>
                </c:pt>
                <c:pt idx="9">
                  <c:v>14.290213370459636</c:v>
                </c:pt>
                <c:pt idx="10">
                  <c:v>13.341297704102008</c:v>
                </c:pt>
                <c:pt idx="11">
                  <c:v>12.42093277761799</c:v>
                </c:pt>
                <c:pt idx="12">
                  <c:v>11.529793534286361</c:v>
                </c:pt>
                <c:pt idx="13">
                  <c:v>10.668541856395418</c:v>
                </c:pt>
                <c:pt idx="14">
                  <c:v>9.8378240858234651</c:v>
                </c:pt>
                <c:pt idx="15">
                  <c:v>9.038268298211996</c:v>
                </c:pt>
                <c:pt idx="16">
                  <c:v>8.2704813020383607</c:v>
                </c:pt>
                <c:pt idx="17">
                  <c:v>7.535045329332009</c:v>
                </c:pt>
                <c:pt idx="18">
                  <c:v>6.832514379241287</c:v>
                </c:pt>
                <c:pt idx="19">
                  <c:v>6.1634101688789826</c:v>
                </c:pt>
                <c:pt idx="20">
                  <c:v>5.5282176374997896</c:v>
                </c:pt>
                <c:pt idx="21">
                  <c:v>4.9273799396091817</c:v>
                </c:pt>
                <c:pt idx="22">
                  <c:v>4.3612928494141672</c:v>
                </c:pt>
                <c:pt idx="23">
                  <c:v>3.7635479972325263</c:v>
                </c:pt>
                <c:pt idx="24">
                  <c:v>3.2139941943618453</c:v>
                </c:pt>
                <c:pt idx="25">
                  <c:v>2.7121143022568992</c:v>
                </c:pt>
                <c:pt idx="26">
                  <c:v>2.2572803315297674</c:v>
                </c:pt>
                <c:pt idx="27">
                  <c:v>1.8487409210689965</c:v>
                </c:pt>
                <c:pt idx="28">
                  <c:v>1.485606574104698</c:v>
                </c:pt>
                <c:pt idx="29">
                  <c:v>1.1668319948091168</c:v>
                </c:pt>
                <c:pt idx="30">
                  <c:v>0.89119458687872322</c:v>
                </c:pt>
                <c:pt idx="31">
                  <c:v>0.65726772590226168</c:v>
                </c:pt>
                <c:pt idx="32">
                  <c:v>0.46338666658165562</c:v>
                </c:pt>
                <c:pt idx="33">
                  <c:v>0.30760361862961622</c:v>
                </c:pt>
                <c:pt idx="34">
                  <c:v>0.18762600302148141</c:v>
                </c:pt>
                <c:pt idx="35">
                  <c:v>0.10072663204965117</c:v>
                </c:pt>
                <c:pt idx="36">
                  <c:v>4.3602015773905496E-2</c:v>
                </c:pt>
                <c:pt idx="37">
                  <c:v>1.211863698450257E-2</c:v>
                </c:pt>
                <c:pt idx="38">
                  <c:v>7.3627236981220858E-4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539648"/>
        <c:axId val="86541824"/>
      </c:scatterChart>
      <c:valAx>
        <c:axId val="86539648"/>
        <c:scaling>
          <c:orientation val="minMax"/>
          <c:max val="10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6541824"/>
        <c:crosses val="autoZero"/>
        <c:crossBetween val="midCat"/>
      </c:valAx>
      <c:valAx>
        <c:axId val="86541824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653964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Tha</a:t>
            </a:r>
            <a:r>
              <a:rPr lang="en-MY" baseline="0"/>
              <a:t> Chin 1-3-1986</a:t>
            </a:r>
            <a:r>
              <a:rPr lang="en-MY"/>
              <a:t> 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'1-3-1986'!$F$5:$F$22</c:f>
              <c:numCache>
                <c:formatCode>General</c:formatCode>
                <c:ptCount val="18"/>
                <c:pt idx="0">
                  <c:v>8000</c:v>
                </c:pt>
                <c:pt idx="1">
                  <c:v>28500</c:v>
                </c:pt>
                <c:pt idx="2">
                  <c:v>39000</c:v>
                </c:pt>
                <c:pt idx="3">
                  <c:v>57000</c:v>
                </c:pt>
              </c:numCache>
            </c:numRef>
          </c:xVal>
          <c:yVal>
            <c:numRef>
              <c:f>'1-3-1986'!$G$5:$G$22</c:f>
              <c:numCache>
                <c:formatCode>0.00</c:formatCode>
                <c:ptCount val="18"/>
                <c:pt idx="0">
                  <c:v>27.9</c:v>
                </c:pt>
                <c:pt idx="1">
                  <c:v>7.9</c:v>
                </c:pt>
                <c:pt idx="2">
                  <c:v>2.4</c:v>
                </c:pt>
                <c:pt idx="3">
                  <c:v>0.27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'1-3-1986'!$H$5:$H$22</c:f>
              <c:numCache>
                <c:formatCode>General</c:formatCode>
                <c:ptCount val="18"/>
              </c:numCache>
            </c:numRef>
          </c:xVal>
          <c:yVal>
            <c:numRef>
              <c:f>'1-3-1986'!$I$5:$I$22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'1-3-1986'!$I$32:$I$167</c:f>
              <c:numCache>
                <c:formatCode>General</c:formatCode>
                <c:ptCount val="136"/>
                <c:pt idx="0">
                  <c:v>-11000</c:v>
                </c:pt>
                <c:pt idx="1">
                  <c:v>-1000</c:v>
                </c:pt>
                <c:pt idx="2">
                  <c:v>0</c:v>
                </c:pt>
                <c:pt idx="3">
                  <c:v>1000</c:v>
                </c:pt>
                <c:pt idx="4">
                  <c:v>2000</c:v>
                </c:pt>
                <c:pt idx="5">
                  <c:v>3000</c:v>
                </c:pt>
                <c:pt idx="6">
                  <c:v>4000</c:v>
                </c:pt>
                <c:pt idx="7">
                  <c:v>5000</c:v>
                </c:pt>
                <c:pt idx="8">
                  <c:v>6000</c:v>
                </c:pt>
                <c:pt idx="9">
                  <c:v>7000</c:v>
                </c:pt>
                <c:pt idx="10">
                  <c:v>8000</c:v>
                </c:pt>
                <c:pt idx="11">
                  <c:v>9000</c:v>
                </c:pt>
                <c:pt idx="12">
                  <c:v>10000</c:v>
                </c:pt>
                <c:pt idx="13">
                  <c:v>11000</c:v>
                </c:pt>
                <c:pt idx="14">
                  <c:v>12000</c:v>
                </c:pt>
                <c:pt idx="15">
                  <c:v>13000</c:v>
                </c:pt>
                <c:pt idx="16">
                  <c:v>14000</c:v>
                </c:pt>
                <c:pt idx="17">
                  <c:v>15000</c:v>
                </c:pt>
                <c:pt idx="18">
                  <c:v>16000</c:v>
                </c:pt>
                <c:pt idx="19">
                  <c:v>17000</c:v>
                </c:pt>
                <c:pt idx="20">
                  <c:v>18000</c:v>
                </c:pt>
                <c:pt idx="21">
                  <c:v>19000</c:v>
                </c:pt>
                <c:pt idx="22">
                  <c:v>20000</c:v>
                </c:pt>
                <c:pt idx="23">
                  <c:v>21000</c:v>
                </c:pt>
                <c:pt idx="24">
                  <c:v>22000</c:v>
                </c:pt>
                <c:pt idx="25">
                  <c:v>23000</c:v>
                </c:pt>
                <c:pt idx="26">
                  <c:v>24000</c:v>
                </c:pt>
                <c:pt idx="27">
                  <c:v>25000</c:v>
                </c:pt>
                <c:pt idx="28">
                  <c:v>26000</c:v>
                </c:pt>
                <c:pt idx="29">
                  <c:v>27000</c:v>
                </c:pt>
                <c:pt idx="30">
                  <c:v>28000</c:v>
                </c:pt>
                <c:pt idx="31">
                  <c:v>29000</c:v>
                </c:pt>
                <c:pt idx="32">
                  <c:v>30000</c:v>
                </c:pt>
                <c:pt idx="33">
                  <c:v>31000</c:v>
                </c:pt>
                <c:pt idx="34">
                  <c:v>32000</c:v>
                </c:pt>
                <c:pt idx="35">
                  <c:v>33000</c:v>
                </c:pt>
                <c:pt idx="36">
                  <c:v>34000</c:v>
                </c:pt>
                <c:pt idx="37">
                  <c:v>35000</c:v>
                </c:pt>
                <c:pt idx="38">
                  <c:v>36000</c:v>
                </c:pt>
                <c:pt idx="39">
                  <c:v>37000</c:v>
                </c:pt>
                <c:pt idx="40">
                  <c:v>38000</c:v>
                </c:pt>
                <c:pt idx="41">
                  <c:v>39000</c:v>
                </c:pt>
                <c:pt idx="42">
                  <c:v>40000</c:v>
                </c:pt>
                <c:pt idx="43">
                  <c:v>41000</c:v>
                </c:pt>
                <c:pt idx="44">
                  <c:v>42000</c:v>
                </c:pt>
                <c:pt idx="45">
                  <c:v>43000</c:v>
                </c:pt>
                <c:pt idx="46">
                  <c:v>44000</c:v>
                </c:pt>
                <c:pt idx="47">
                  <c:v>45000</c:v>
                </c:pt>
                <c:pt idx="48">
                  <c:v>46000</c:v>
                </c:pt>
                <c:pt idx="49">
                  <c:v>47000</c:v>
                </c:pt>
                <c:pt idx="50">
                  <c:v>48000</c:v>
                </c:pt>
                <c:pt idx="51">
                  <c:v>49000</c:v>
                </c:pt>
                <c:pt idx="52">
                  <c:v>50000</c:v>
                </c:pt>
                <c:pt idx="53">
                  <c:v>51000</c:v>
                </c:pt>
                <c:pt idx="54">
                  <c:v>52000</c:v>
                </c:pt>
                <c:pt idx="55">
                  <c:v>53000</c:v>
                </c:pt>
                <c:pt idx="56">
                  <c:v>54000</c:v>
                </c:pt>
                <c:pt idx="57">
                  <c:v>55000</c:v>
                </c:pt>
                <c:pt idx="58">
                  <c:v>56000</c:v>
                </c:pt>
                <c:pt idx="59">
                  <c:v>57000</c:v>
                </c:pt>
                <c:pt idx="60">
                  <c:v>58000</c:v>
                </c:pt>
                <c:pt idx="61">
                  <c:v>59000</c:v>
                </c:pt>
                <c:pt idx="62">
                  <c:v>60000</c:v>
                </c:pt>
                <c:pt idx="63">
                  <c:v>61000</c:v>
                </c:pt>
                <c:pt idx="64">
                  <c:v>62000</c:v>
                </c:pt>
                <c:pt idx="65">
                  <c:v>63000</c:v>
                </c:pt>
                <c:pt idx="66">
                  <c:v>64000</c:v>
                </c:pt>
                <c:pt idx="67">
                  <c:v>65000</c:v>
                </c:pt>
                <c:pt idx="68">
                  <c:v>66000</c:v>
                </c:pt>
                <c:pt idx="69">
                  <c:v>67000</c:v>
                </c:pt>
                <c:pt idx="70">
                  <c:v>68000</c:v>
                </c:pt>
                <c:pt idx="71">
                  <c:v>69000</c:v>
                </c:pt>
                <c:pt idx="72">
                  <c:v>70000</c:v>
                </c:pt>
                <c:pt idx="73">
                  <c:v>71000</c:v>
                </c:pt>
                <c:pt idx="74">
                  <c:v>72000</c:v>
                </c:pt>
                <c:pt idx="75">
                  <c:v>73000</c:v>
                </c:pt>
                <c:pt idx="76">
                  <c:v>74000</c:v>
                </c:pt>
                <c:pt idx="77">
                  <c:v>75000</c:v>
                </c:pt>
                <c:pt idx="78">
                  <c:v>76000</c:v>
                </c:pt>
                <c:pt idx="79">
                  <c:v>77000</c:v>
                </c:pt>
                <c:pt idx="80">
                  <c:v>78000</c:v>
                </c:pt>
                <c:pt idx="81">
                  <c:v>79000</c:v>
                </c:pt>
                <c:pt idx="82">
                  <c:v>80000</c:v>
                </c:pt>
                <c:pt idx="83">
                  <c:v>81000</c:v>
                </c:pt>
                <c:pt idx="84">
                  <c:v>82000</c:v>
                </c:pt>
                <c:pt idx="85">
                  <c:v>83000</c:v>
                </c:pt>
                <c:pt idx="86">
                  <c:v>84000</c:v>
                </c:pt>
                <c:pt idx="87">
                  <c:v>85000</c:v>
                </c:pt>
                <c:pt idx="88">
                  <c:v>86000</c:v>
                </c:pt>
                <c:pt idx="89">
                  <c:v>87000</c:v>
                </c:pt>
                <c:pt idx="90">
                  <c:v>88000</c:v>
                </c:pt>
                <c:pt idx="91">
                  <c:v>89000</c:v>
                </c:pt>
                <c:pt idx="92">
                  <c:v>90000</c:v>
                </c:pt>
                <c:pt idx="93">
                  <c:v>91000</c:v>
                </c:pt>
                <c:pt idx="94">
                  <c:v>92000</c:v>
                </c:pt>
                <c:pt idx="95">
                  <c:v>93000</c:v>
                </c:pt>
                <c:pt idx="96">
                  <c:v>94000</c:v>
                </c:pt>
                <c:pt idx="97">
                  <c:v>95000</c:v>
                </c:pt>
                <c:pt idx="98">
                  <c:v>96000</c:v>
                </c:pt>
                <c:pt idx="99">
                  <c:v>97000</c:v>
                </c:pt>
                <c:pt idx="100">
                  <c:v>98000</c:v>
                </c:pt>
                <c:pt idx="101">
                  <c:v>99000</c:v>
                </c:pt>
                <c:pt idx="102">
                  <c:v>100000</c:v>
                </c:pt>
                <c:pt idx="103">
                  <c:v>101000</c:v>
                </c:pt>
                <c:pt idx="104">
                  <c:v>102000</c:v>
                </c:pt>
                <c:pt idx="105">
                  <c:v>103000</c:v>
                </c:pt>
                <c:pt idx="106">
                  <c:v>104000</c:v>
                </c:pt>
                <c:pt idx="107">
                  <c:v>105000</c:v>
                </c:pt>
                <c:pt idx="108">
                  <c:v>106000</c:v>
                </c:pt>
                <c:pt idx="109">
                  <c:v>107000</c:v>
                </c:pt>
                <c:pt idx="110">
                  <c:v>108000</c:v>
                </c:pt>
                <c:pt idx="111">
                  <c:v>109000</c:v>
                </c:pt>
                <c:pt idx="112">
                  <c:v>110000</c:v>
                </c:pt>
                <c:pt idx="113">
                  <c:v>111000</c:v>
                </c:pt>
                <c:pt idx="114">
                  <c:v>112000</c:v>
                </c:pt>
                <c:pt idx="115">
                  <c:v>113000</c:v>
                </c:pt>
                <c:pt idx="116">
                  <c:v>114000</c:v>
                </c:pt>
                <c:pt idx="117">
                  <c:v>115000</c:v>
                </c:pt>
                <c:pt idx="118">
                  <c:v>116000</c:v>
                </c:pt>
                <c:pt idx="119">
                  <c:v>117000</c:v>
                </c:pt>
                <c:pt idx="120">
                  <c:v>118000</c:v>
                </c:pt>
                <c:pt idx="121">
                  <c:v>119000</c:v>
                </c:pt>
                <c:pt idx="122">
                  <c:v>120000</c:v>
                </c:pt>
                <c:pt idx="123">
                  <c:v>121000</c:v>
                </c:pt>
                <c:pt idx="124">
                  <c:v>122000</c:v>
                </c:pt>
                <c:pt idx="125">
                  <c:v>123000</c:v>
                </c:pt>
                <c:pt idx="126">
                  <c:v>124000</c:v>
                </c:pt>
                <c:pt idx="127">
                  <c:v>125000</c:v>
                </c:pt>
                <c:pt idx="128">
                  <c:v>126000</c:v>
                </c:pt>
                <c:pt idx="129">
                  <c:v>127000</c:v>
                </c:pt>
                <c:pt idx="130">
                  <c:v>128000</c:v>
                </c:pt>
                <c:pt idx="131">
                  <c:v>129000</c:v>
                </c:pt>
                <c:pt idx="132">
                  <c:v>130000</c:v>
                </c:pt>
                <c:pt idx="133">
                  <c:v>131000</c:v>
                </c:pt>
                <c:pt idx="134">
                  <c:v>132000</c:v>
                </c:pt>
                <c:pt idx="135">
                  <c:v>133000</c:v>
                </c:pt>
              </c:numCache>
            </c:numRef>
          </c:xVal>
          <c:yVal>
            <c:numRef>
              <c:f>'1-3-1986'!$G$32:$G$167</c:f>
              <c:numCache>
                <c:formatCode>#,#00</c:formatCode>
                <c:ptCount val="136"/>
                <c:pt idx="0">
                  <c:v>54.636735814849601</c:v>
                </c:pt>
                <c:pt idx="1">
                  <c:v>40.48587652038627</c:v>
                </c:pt>
                <c:pt idx="2">
                  <c:v>39.12708602183239</c:v>
                </c:pt>
                <c:pt idx="3">
                  <c:v>37.780805346914626</c:v>
                </c:pt>
                <c:pt idx="4">
                  <c:v>36.447633804678652</c:v>
                </c:pt>
                <c:pt idx="5">
                  <c:v>35.128179650788915</c:v>
                </c:pt>
                <c:pt idx="6">
                  <c:v>33.823059833944534</c:v>
                </c:pt>
                <c:pt idx="7">
                  <c:v>32.532899708667912</c:v>
                </c:pt>
                <c:pt idx="8">
                  <c:v>31.258332711822828</c:v>
                </c:pt>
                <c:pt idx="9">
                  <c:v>30</c:v>
                </c:pt>
                <c:pt idx="10">
                  <c:v>28.758550044667381</c:v>
                </c:pt>
                <c:pt idx="11">
                  <c:v>27.534638181717007</c:v>
                </c:pt>
                <c:pt idx="12">
                  <c:v>26.328926111746505</c:v>
                </c:pt>
                <c:pt idx="13">
                  <c:v>25.142081347087672</c:v>
                </c:pt>
                <c:pt idx="14">
                  <c:v>23.974776601233113</c:v>
                </c:pt>
                <c:pt idx="15">
                  <c:v>22.827689115908566</c:v>
                </c:pt>
                <c:pt idx="16">
                  <c:v>21.70149992058867</c:v>
                </c:pt>
                <c:pt idx="17">
                  <c:v>20.596893018748307</c:v>
                </c:pt>
                <c:pt idx="18">
                  <c:v>19.5145544945754</c:v>
                </c:pt>
                <c:pt idx="19">
                  <c:v>18.455171533229869</c:v>
                </c:pt>
                <c:pt idx="20">
                  <c:v>17.419431347010114</c:v>
                </c:pt>
                <c:pt idx="21">
                  <c:v>16.40801999896437</c:v>
                </c:pt>
                <c:pt idx="22">
                  <c:v>15.421621114546083</c:v>
                </c:pt>
                <c:pt idx="23">
                  <c:v>14.460914470837562</c:v>
                </c:pt>
                <c:pt idx="24">
                  <c:v>13.526574451628091</c:v>
                </c:pt>
                <c:pt idx="25">
                  <c:v>12.619268355204426</c:v>
                </c:pt>
                <c:pt idx="26">
                  <c:v>11.73965454004972</c:v>
                </c:pt>
                <c:pt idx="27">
                  <c:v>10.888380391708058</c:v>
                </c:pt>
                <c:pt idx="28">
                  <c:v>10.066080091793399</c:v>
                </c:pt>
                <c:pt idx="29">
                  <c:v>9.2733721674305531</c:v>
                </c:pt>
                <c:pt idx="30">
                  <c:v>8.5108567962139716</c:v>
                </c:pt>
                <c:pt idx="31">
                  <c:v>7.7791128379363519</c:v>
                </c:pt>
                <c:pt idx="32">
                  <c:v>6.9895486077044744</c:v>
                </c:pt>
                <c:pt idx="33">
                  <c:v>6.244816352496553</c:v>
                </c:pt>
                <c:pt idx="34">
                  <c:v>5.5448592074152385</c:v>
                </c:pt>
                <c:pt idx="35">
                  <c:v>4.8895608045383137</c:v>
                </c:pt>
                <c:pt idx="36">
                  <c:v>4.2787398267287369</c:v>
                </c:pt>
                <c:pt idx="37">
                  <c:v>3.7121439019078202</c:v>
                </c:pt>
                <c:pt idx="38">
                  <c:v>3.1894427134256196</c:v>
                </c:pt>
                <c:pt idx="39">
                  <c:v>2.710220168393612</c:v>
                </c:pt>
                <c:pt idx="40">
                  <c:v>2.273965419817384</c:v>
                </c:pt>
                <c:pt idx="41">
                  <c:v>1.8800624743679415</c:v>
                </c:pt>
                <c:pt idx="42">
                  <c:v>1.5277780266083618</c:v>
                </c:pt>
                <c:pt idx="43">
                  <c:v>1.2162470276425263</c:v>
                </c:pt>
                <c:pt idx="44">
                  <c:v>0.94445529635045089</c:v>
                </c:pt>
                <c:pt idx="45">
                  <c:v>0.7112181701293635</c:v>
                </c:pt>
                <c:pt idx="46">
                  <c:v>0.51515368648837223</c:v>
                </c:pt>
                <c:pt idx="47">
                  <c:v>0.3546479228626791</c:v>
                </c:pt>
                <c:pt idx="48">
                  <c:v>0.22780854947657797</c:v>
                </c:pt>
                <c:pt idx="49">
                  <c:v>0.13239954726133596</c:v>
                </c:pt>
                <c:pt idx="50">
                  <c:v>6.5743222718333202E-2</c:v>
                </c:pt>
                <c:pt idx="51">
                  <c:v>2.455816433816203E-2</c:v>
                </c:pt>
                <c:pt idx="52">
                  <c:v>4.6444022819710842E-3</c:v>
                </c:pt>
                <c:pt idx="53">
                  <c:v>2.133985836122285E-6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'1-3-1986'!$A$36:$A$167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'1-3-1986'!$G$36:$G$167</c:f>
              <c:numCache>
                <c:formatCode>#,#00</c:formatCode>
                <c:ptCount val="132"/>
                <c:pt idx="0">
                  <c:v>36.447633804678652</c:v>
                </c:pt>
                <c:pt idx="1">
                  <c:v>35.128179650788915</c:v>
                </c:pt>
                <c:pt idx="2">
                  <c:v>33.823059833944534</c:v>
                </c:pt>
                <c:pt idx="3">
                  <c:v>32.532899708667912</c:v>
                </c:pt>
                <c:pt idx="4">
                  <c:v>31.258332711822828</c:v>
                </c:pt>
                <c:pt idx="5">
                  <c:v>30</c:v>
                </c:pt>
                <c:pt idx="6">
                  <c:v>28.758550044667381</c:v>
                </c:pt>
                <c:pt idx="7">
                  <c:v>27.534638181717007</c:v>
                </c:pt>
                <c:pt idx="8">
                  <c:v>26.328926111746505</c:v>
                </c:pt>
                <c:pt idx="9">
                  <c:v>25.142081347087672</c:v>
                </c:pt>
                <c:pt idx="10">
                  <c:v>23.974776601233113</c:v>
                </c:pt>
                <c:pt idx="11">
                  <c:v>22.827689115908566</c:v>
                </c:pt>
                <c:pt idx="12">
                  <c:v>21.70149992058867</c:v>
                </c:pt>
                <c:pt idx="13">
                  <c:v>20.596893018748307</c:v>
                </c:pt>
                <c:pt idx="14">
                  <c:v>19.5145544945754</c:v>
                </c:pt>
                <c:pt idx="15">
                  <c:v>18.455171533229869</c:v>
                </c:pt>
                <c:pt idx="16">
                  <c:v>17.419431347010114</c:v>
                </c:pt>
                <c:pt idx="17">
                  <c:v>16.40801999896437</c:v>
                </c:pt>
                <c:pt idx="18">
                  <c:v>15.421621114546083</c:v>
                </c:pt>
                <c:pt idx="19">
                  <c:v>14.460914470837562</c:v>
                </c:pt>
                <c:pt idx="20">
                  <c:v>13.526574451628091</c:v>
                </c:pt>
                <c:pt idx="21">
                  <c:v>12.619268355204426</c:v>
                </c:pt>
                <c:pt idx="22">
                  <c:v>11.73965454004972</c:v>
                </c:pt>
                <c:pt idx="23">
                  <c:v>10.888380391708058</c:v>
                </c:pt>
                <c:pt idx="24">
                  <c:v>10.066080091793399</c:v>
                </c:pt>
                <c:pt idx="25">
                  <c:v>9.2733721674305531</c:v>
                </c:pt>
                <c:pt idx="26">
                  <c:v>8.5108567962139716</c:v>
                </c:pt>
                <c:pt idx="27">
                  <c:v>7.7791128379363519</c:v>
                </c:pt>
                <c:pt idx="28">
                  <c:v>6.9895486077044744</c:v>
                </c:pt>
                <c:pt idx="29">
                  <c:v>6.244816352496553</c:v>
                </c:pt>
                <c:pt idx="30">
                  <c:v>5.5448592074152385</c:v>
                </c:pt>
                <c:pt idx="31">
                  <c:v>4.8895608045383137</c:v>
                </c:pt>
                <c:pt idx="32">
                  <c:v>4.2787398267287369</c:v>
                </c:pt>
                <c:pt idx="33">
                  <c:v>3.7121439019078202</c:v>
                </c:pt>
                <c:pt idx="34">
                  <c:v>3.1894427134256196</c:v>
                </c:pt>
                <c:pt idx="35">
                  <c:v>2.710220168393612</c:v>
                </c:pt>
                <c:pt idx="36">
                  <c:v>2.273965419817384</c:v>
                </c:pt>
                <c:pt idx="37">
                  <c:v>1.8800624743679415</c:v>
                </c:pt>
                <c:pt idx="38">
                  <c:v>1.5277780266083618</c:v>
                </c:pt>
                <c:pt idx="39">
                  <c:v>1.2162470276425263</c:v>
                </c:pt>
                <c:pt idx="40">
                  <c:v>0.94445529635045089</c:v>
                </c:pt>
                <c:pt idx="41">
                  <c:v>0.7112181701293635</c:v>
                </c:pt>
                <c:pt idx="42">
                  <c:v>0.51515368648837223</c:v>
                </c:pt>
                <c:pt idx="43">
                  <c:v>0.3546479228626791</c:v>
                </c:pt>
                <c:pt idx="44">
                  <c:v>0.22780854947657797</c:v>
                </c:pt>
                <c:pt idx="45">
                  <c:v>0.13239954726133596</c:v>
                </c:pt>
                <c:pt idx="46">
                  <c:v>6.5743222718333202E-2</c:v>
                </c:pt>
                <c:pt idx="47">
                  <c:v>2.455816433816203E-2</c:v>
                </c:pt>
                <c:pt idx="48">
                  <c:v>4.6444022819710842E-3</c:v>
                </c:pt>
                <c:pt idx="49">
                  <c:v>2.133985836122285E-6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'1-3-1986'!$H$41:$H$167</c:f>
              <c:numCache>
                <c:formatCode>General</c:formatCode>
                <c:ptCount val="127"/>
                <c:pt idx="0">
                  <c:v>-7000</c:v>
                </c:pt>
                <c:pt idx="1">
                  <c:v>-6000</c:v>
                </c:pt>
                <c:pt idx="2">
                  <c:v>-5000</c:v>
                </c:pt>
                <c:pt idx="3">
                  <c:v>-4000</c:v>
                </c:pt>
                <c:pt idx="4">
                  <c:v>-3000</c:v>
                </c:pt>
                <c:pt idx="5">
                  <c:v>-2000</c:v>
                </c:pt>
                <c:pt idx="6">
                  <c:v>-1000</c:v>
                </c:pt>
                <c:pt idx="7">
                  <c:v>0</c:v>
                </c:pt>
                <c:pt idx="8">
                  <c:v>1000</c:v>
                </c:pt>
                <c:pt idx="9">
                  <c:v>2000</c:v>
                </c:pt>
                <c:pt idx="10">
                  <c:v>3000</c:v>
                </c:pt>
                <c:pt idx="11">
                  <c:v>4000</c:v>
                </c:pt>
                <c:pt idx="12">
                  <c:v>5000</c:v>
                </c:pt>
                <c:pt idx="13">
                  <c:v>6000</c:v>
                </c:pt>
                <c:pt idx="14">
                  <c:v>7000</c:v>
                </c:pt>
                <c:pt idx="15">
                  <c:v>8000</c:v>
                </c:pt>
                <c:pt idx="16">
                  <c:v>9000</c:v>
                </c:pt>
                <c:pt idx="17">
                  <c:v>10000</c:v>
                </c:pt>
                <c:pt idx="18">
                  <c:v>11000</c:v>
                </c:pt>
                <c:pt idx="19">
                  <c:v>12000</c:v>
                </c:pt>
                <c:pt idx="20">
                  <c:v>13000</c:v>
                </c:pt>
                <c:pt idx="21">
                  <c:v>14000</c:v>
                </c:pt>
                <c:pt idx="22">
                  <c:v>15000</c:v>
                </c:pt>
                <c:pt idx="23">
                  <c:v>16000</c:v>
                </c:pt>
                <c:pt idx="24">
                  <c:v>17000</c:v>
                </c:pt>
                <c:pt idx="25">
                  <c:v>18000</c:v>
                </c:pt>
                <c:pt idx="26">
                  <c:v>19000</c:v>
                </c:pt>
                <c:pt idx="27">
                  <c:v>20000</c:v>
                </c:pt>
                <c:pt idx="28">
                  <c:v>21000</c:v>
                </c:pt>
                <c:pt idx="29">
                  <c:v>22000</c:v>
                </c:pt>
                <c:pt idx="30">
                  <c:v>23000</c:v>
                </c:pt>
                <c:pt idx="31">
                  <c:v>24000</c:v>
                </c:pt>
                <c:pt idx="32">
                  <c:v>25000</c:v>
                </c:pt>
                <c:pt idx="33">
                  <c:v>26000</c:v>
                </c:pt>
                <c:pt idx="34">
                  <c:v>27000</c:v>
                </c:pt>
                <c:pt idx="35">
                  <c:v>28000</c:v>
                </c:pt>
                <c:pt idx="36">
                  <c:v>29000</c:v>
                </c:pt>
                <c:pt idx="37">
                  <c:v>30000</c:v>
                </c:pt>
                <c:pt idx="38">
                  <c:v>31000</c:v>
                </c:pt>
                <c:pt idx="39">
                  <c:v>32000</c:v>
                </c:pt>
                <c:pt idx="40">
                  <c:v>33000</c:v>
                </c:pt>
                <c:pt idx="41">
                  <c:v>34000</c:v>
                </c:pt>
                <c:pt idx="42">
                  <c:v>35000</c:v>
                </c:pt>
                <c:pt idx="43">
                  <c:v>36000</c:v>
                </c:pt>
                <c:pt idx="44">
                  <c:v>37000</c:v>
                </c:pt>
                <c:pt idx="45">
                  <c:v>38000</c:v>
                </c:pt>
                <c:pt idx="46">
                  <c:v>39000</c:v>
                </c:pt>
                <c:pt idx="47">
                  <c:v>40000</c:v>
                </c:pt>
                <c:pt idx="48">
                  <c:v>41000</c:v>
                </c:pt>
                <c:pt idx="49">
                  <c:v>42000</c:v>
                </c:pt>
                <c:pt idx="50">
                  <c:v>43000</c:v>
                </c:pt>
                <c:pt idx="51">
                  <c:v>44000</c:v>
                </c:pt>
                <c:pt idx="52">
                  <c:v>45000</c:v>
                </c:pt>
                <c:pt idx="53">
                  <c:v>46000</c:v>
                </c:pt>
                <c:pt idx="54">
                  <c:v>47000</c:v>
                </c:pt>
                <c:pt idx="55">
                  <c:v>48000</c:v>
                </c:pt>
                <c:pt idx="56">
                  <c:v>49000</c:v>
                </c:pt>
                <c:pt idx="57">
                  <c:v>50000</c:v>
                </c:pt>
                <c:pt idx="58">
                  <c:v>51000</c:v>
                </c:pt>
                <c:pt idx="59">
                  <c:v>52000</c:v>
                </c:pt>
                <c:pt idx="60">
                  <c:v>53000</c:v>
                </c:pt>
                <c:pt idx="61">
                  <c:v>54000</c:v>
                </c:pt>
                <c:pt idx="62">
                  <c:v>55000</c:v>
                </c:pt>
                <c:pt idx="63">
                  <c:v>56000</c:v>
                </c:pt>
                <c:pt idx="64">
                  <c:v>57000</c:v>
                </c:pt>
                <c:pt idx="65">
                  <c:v>58000</c:v>
                </c:pt>
                <c:pt idx="66">
                  <c:v>59000</c:v>
                </c:pt>
                <c:pt idx="67">
                  <c:v>60000</c:v>
                </c:pt>
                <c:pt idx="68">
                  <c:v>61000</c:v>
                </c:pt>
                <c:pt idx="69">
                  <c:v>62000</c:v>
                </c:pt>
                <c:pt idx="70">
                  <c:v>63000</c:v>
                </c:pt>
                <c:pt idx="71">
                  <c:v>64000</c:v>
                </c:pt>
                <c:pt idx="72">
                  <c:v>65000</c:v>
                </c:pt>
                <c:pt idx="73">
                  <c:v>66000</c:v>
                </c:pt>
                <c:pt idx="74">
                  <c:v>67000</c:v>
                </c:pt>
                <c:pt idx="75">
                  <c:v>68000</c:v>
                </c:pt>
                <c:pt idx="76">
                  <c:v>69000</c:v>
                </c:pt>
                <c:pt idx="77">
                  <c:v>70000</c:v>
                </c:pt>
                <c:pt idx="78">
                  <c:v>71000</c:v>
                </c:pt>
                <c:pt idx="79">
                  <c:v>72000</c:v>
                </c:pt>
                <c:pt idx="80">
                  <c:v>73000</c:v>
                </c:pt>
                <c:pt idx="81">
                  <c:v>74000</c:v>
                </c:pt>
                <c:pt idx="82">
                  <c:v>75000</c:v>
                </c:pt>
                <c:pt idx="83">
                  <c:v>76000</c:v>
                </c:pt>
                <c:pt idx="84">
                  <c:v>77000</c:v>
                </c:pt>
                <c:pt idx="85">
                  <c:v>78000</c:v>
                </c:pt>
                <c:pt idx="86">
                  <c:v>79000</c:v>
                </c:pt>
                <c:pt idx="87">
                  <c:v>80000</c:v>
                </c:pt>
                <c:pt idx="88">
                  <c:v>81000</c:v>
                </c:pt>
                <c:pt idx="89">
                  <c:v>82000</c:v>
                </c:pt>
                <c:pt idx="90">
                  <c:v>83000</c:v>
                </c:pt>
                <c:pt idx="91">
                  <c:v>84000</c:v>
                </c:pt>
                <c:pt idx="92">
                  <c:v>85000</c:v>
                </c:pt>
                <c:pt idx="93">
                  <c:v>86000</c:v>
                </c:pt>
                <c:pt idx="94">
                  <c:v>87000</c:v>
                </c:pt>
                <c:pt idx="95">
                  <c:v>88000</c:v>
                </c:pt>
                <c:pt idx="96">
                  <c:v>89000</c:v>
                </c:pt>
                <c:pt idx="97">
                  <c:v>90000</c:v>
                </c:pt>
                <c:pt idx="98">
                  <c:v>91000</c:v>
                </c:pt>
                <c:pt idx="99">
                  <c:v>92000</c:v>
                </c:pt>
                <c:pt idx="100">
                  <c:v>93000</c:v>
                </c:pt>
                <c:pt idx="101">
                  <c:v>94000</c:v>
                </c:pt>
                <c:pt idx="102">
                  <c:v>95000</c:v>
                </c:pt>
                <c:pt idx="103">
                  <c:v>96000</c:v>
                </c:pt>
                <c:pt idx="104">
                  <c:v>97000</c:v>
                </c:pt>
                <c:pt idx="105">
                  <c:v>98000</c:v>
                </c:pt>
                <c:pt idx="106">
                  <c:v>99000</c:v>
                </c:pt>
                <c:pt idx="107">
                  <c:v>100000</c:v>
                </c:pt>
                <c:pt idx="108">
                  <c:v>101000</c:v>
                </c:pt>
                <c:pt idx="109">
                  <c:v>102000</c:v>
                </c:pt>
                <c:pt idx="110">
                  <c:v>103000</c:v>
                </c:pt>
                <c:pt idx="111">
                  <c:v>104000</c:v>
                </c:pt>
                <c:pt idx="112">
                  <c:v>105000</c:v>
                </c:pt>
                <c:pt idx="113">
                  <c:v>106000</c:v>
                </c:pt>
                <c:pt idx="114">
                  <c:v>107000</c:v>
                </c:pt>
                <c:pt idx="115">
                  <c:v>108000</c:v>
                </c:pt>
                <c:pt idx="116">
                  <c:v>109000</c:v>
                </c:pt>
                <c:pt idx="117">
                  <c:v>110000</c:v>
                </c:pt>
                <c:pt idx="118">
                  <c:v>111000</c:v>
                </c:pt>
                <c:pt idx="119">
                  <c:v>112000</c:v>
                </c:pt>
                <c:pt idx="120">
                  <c:v>113000</c:v>
                </c:pt>
                <c:pt idx="121">
                  <c:v>114000</c:v>
                </c:pt>
                <c:pt idx="122">
                  <c:v>115000</c:v>
                </c:pt>
                <c:pt idx="123">
                  <c:v>116000</c:v>
                </c:pt>
                <c:pt idx="124">
                  <c:v>117000</c:v>
                </c:pt>
                <c:pt idx="125">
                  <c:v>118000</c:v>
                </c:pt>
                <c:pt idx="126">
                  <c:v>119000</c:v>
                </c:pt>
              </c:numCache>
            </c:numRef>
          </c:xVal>
          <c:yVal>
            <c:numRef>
              <c:f>'1-3-1986'!$G$41:$G$167</c:f>
              <c:numCache>
                <c:formatCode>#,#00</c:formatCode>
                <c:ptCount val="127"/>
                <c:pt idx="0">
                  <c:v>30</c:v>
                </c:pt>
                <c:pt idx="1">
                  <c:v>28.758550044667381</c:v>
                </c:pt>
                <c:pt idx="2">
                  <c:v>27.534638181717007</c:v>
                </c:pt>
                <c:pt idx="3">
                  <c:v>26.328926111746505</c:v>
                </c:pt>
                <c:pt idx="4">
                  <c:v>25.142081347087672</c:v>
                </c:pt>
                <c:pt idx="5">
                  <c:v>23.974776601233113</c:v>
                </c:pt>
                <c:pt idx="6">
                  <c:v>22.827689115908566</c:v>
                </c:pt>
                <c:pt idx="7">
                  <c:v>21.70149992058867</c:v>
                </c:pt>
                <c:pt idx="8">
                  <c:v>20.596893018748307</c:v>
                </c:pt>
                <c:pt idx="9">
                  <c:v>19.5145544945754</c:v>
                </c:pt>
                <c:pt idx="10">
                  <c:v>18.455171533229869</c:v>
                </c:pt>
                <c:pt idx="11">
                  <c:v>17.419431347010114</c:v>
                </c:pt>
                <c:pt idx="12">
                  <c:v>16.40801999896437</c:v>
                </c:pt>
                <c:pt idx="13">
                  <c:v>15.421621114546083</c:v>
                </c:pt>
                <c:pt idx="14">
                  <c:v>14.460914470837562</c:v>
                </c:pt>
                <c:pt idx="15">
                  <c:v>13.526574451628091</c:v>
                </c:pt>
                <c:pt idx="16">
                  <c:v>12.619268355204426</c:v>
                </c:pt>
                <c:pt idx="17">
                  <c:v>11.73965454004972</c:v>
                </c:pt>
                <c:pt idx="18">
                  <c:v>10.888380391708058</c:v>
                </c:pt>
                <c:pt idx="19">
                  <c:v>10.066080091793399</c:v>
                </c:pt>
                <c:pt idx="20">
                  <c:v>9.2733721674305531</c:v>
                </c:pt>
                <c:pt idx="21">
                  <c:v>8.5108567962139716</c:v>
                </c:pt>
                <c:pt idx="22">
                  <c:v>7.7791128379363519</c:v>
                </c:pt>
                <c:pt idx="23">
                  <c:v>6.9895486077044744</c:v>
                </c:pt>
                <c:pt idx="24">
                  <c:v>6.244816352496553</c:v>
                </c:pt>
                <c:pt idx="25">
                  <c:v>5.5448592074152385</c:v>
                </c:pt>
                <c:pt idx="26">
                  <c:v>4.8895608045383137</c:v>
                </c:pt>
                <c:pt idx="27">
                  <c:v>4.2787398267287369</c:v>
                </c:pt>
                <c:pt idx="28">
                  <c:v>3.7121439019078202</c:v>
                </c:pt>
                <c:pt idx="29">
                  <c:v>3.1894427134256196</c:v>
                </c:pt>
                <c:pt idx="30">
                  <c:v>2.710220168393612</c:v>
                </c:pt>
                <c:pt idx="31">
                  <c:v>2.273965419817384</c:v>
                </c:pt>
                <c:pt idx="32">
                  <c:v>1.8800624743679415</c:v>
                </c:pt>
                <c:pt idx="33">
                  <c:v>1.5277780266083618</c:v>
                </c:pt>
                <c:pt idx="34">
                  <c:v>1.2162470276425263</c:v>
                </c:pt>
                <c:pt idx="35">
                  <c:v>0.94445529635045089</c:v>
                </c:pt>
                <c:pt idx="36">
                  <c:v>0.7112181701293635</c:v>
                </c:pt>
                <c:pt idx="37">
                  <c:v>0.51515368648837223</c:v>
                </c:pt>
                <c:pt idx="38">
                  <c:v>0.3546479228626791</c:v>
                </c:pt>
                <c:pt idx="39">
                  <c:v>0.22780854947657797</c:v>
                </c:pt>
                <c:pt idx="40">
                  <c:v>0.13239954726133596</c:v>
                </c:pt>
                <c:pt idx="41">
                  <c:v>6.5743222718333202E-2</c:v>
                </c:pt>
                <c:pt idx="42">
                  <c:v>2.455816433816203E-2</c:v>
                </c:pt>
                <c:pt idx="43">
                  <c:v>4.6444022819710842E-3</c:v>
                </c:pt>
                <c:pt idx="44">
                  <c:v>2.133985836122285E-6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721280"/>
        <c:axId val="86723200"/>
      </c:scatterChart>
      <c:valAx>
        <c:axId val="86721280"/>
        <c:scaling>
          <c:orientation val="minMax"/>
          <c:max val="10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6723200"/>
        <c:crosses val="autoZero"/>
        <c:crossBetween val="midCat"/>
      </c:valAx>
      <c:valAx>
        <c:axId val="8672320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672128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Tha</a:t>
            </a:r>
            <a:r>
              <a:rPr lang="en-MY" baseline="0"/>
              <a:t> Chin 13-8-1987 </a:t>
            </a:r>
            <a:r>
              <a:rPr lang="en-MY"/>
              <a:t>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'13-8-1987'!$F$5:$F$22</c:f>
              <c:numCache>
                <c:formatCode>General</c:formatCode>
                <c:ptCount val="18"/>
                <c:pt idx="0">
                  <c:v>8000</c:v>
                </c:pt>
                <c:pt idx="1">
                  <c:v>12000</c:v>
                </c:pt>
                <c:pt idx="2">
                  <c:v>14200</c:v>
                </c:pt>
                <c:pt idx="3">
                  <c:v>17200</c:v>
                </c:pt>
                <c:pt idx="4">
                  <c:v>19500</c:v>
                </c:pt>
                <c:pt idx="5">
                  <c:v>22500</c:v>
                </c:pt>
                <c:pt idx="6">
                  <c:v>28500</c:v>
                </c:pt>
                <c:pt idx="7">
                  <c:v>31000</c:v>
                </c:pt>
                <c:pt idx="8">
                  <c:v>33300</c:v>
                </c:pt>
                <c:pt idx="9">
                  <c:v>36000</c:v>
                </c:pt>
              </c:numCache>
            </c:numRef>
          </c:xVal>
          <c:yVal>
            <c:numRef>
              <c:f>'13-8-1987'!$G$5:$G$22</c:f>
              <c:numCache>
                <c:formatCode>0.00</c:formatCode>
                <c:ptCount val="18"/>
                <c:pt idx="0">
                  <c:v>19.3</c:v>
                </c:pt>
                <c:pt idx="1">
                  <c:v>17</c:v>
                </c:pt>
                <c:pt idx="2">
                  <c:v>15.5</c:v>
                </c:pt>
                <c:pt idx="3">
                  <c:v>13.7</c:v>
                </c:pt>
                <c:pt idx="4">
                  <c:v>11.7</c:v>
                </c:pt>
                <c:pt idx="5">
                  <c:v>8.6999999999999993</c:v>
                </c:pt>
                <c:pt idx="6">
                  <c:v>3.8</c:v>
                </c:pt>
                <c:pt idx="7">
                  <c:v>2.2999999999999998</c:v>
                </c:pt>
                <c:pt idx="8">
                  <c:v>1.2</c:v>
                </c:pt>
                <c:pt idx="9">
                  <c:v>0.59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'13-8-1987'!$H$5:$H$22</c:f>
              <c:numCache>
                <c:formatCode>General</c:formatCode>
                <c:ptCount val="18"/>
                <c:pt idx="0">
                  <c:v>12000</c:v>
                </c:pt>
                <c:pt idx="1">
                  <c:v>14200</c:v>
                </c:pt>
                <c:pt idx="2">
                  <c:v>17200</c:v>
                </c:pt>
                <c:pt idx="3">
                  <c:v>19500</c:v>
                </c:pt>
                <c:pt idx="4">
                  <c:v>22500</c:v>
                </c:pt>
                <c:pt idx="5">
                  <c:v>28500</c:v>
                </c:pt>
              </c:numCache>
            </c:numRef>
          </c:xVal>
          <c:yVal>
            <c:numRef>
              <c:f>'13-8-1987'!$I$5:$I$22</c:f>
              <c:numCache>
                <c:formatCode>0.00</c:formatCode>
                <c:ptCount val="18"/>
                <c:pt idx="0">
                  <c:v>5.5</c:v>
                </c:pt>
                <c:pt idx="1">
                  <c:v>3.7</c:v>
                </c:pt>
                <c:pt idx="2">
                  <c:v>2.1</c:v>
                </c:pt>
                <c:pt idx="3">
                  <c:v>0.93</c:v>
                </c:pt>
                <c:pt idx="4">
                  <c:v>0.51</c:v>
                </c:pt>
                <c:pt idx="5">
                  <c:v>0.28999999999999998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'13-8-1987'!$I$32:$I$167</c:f>
              <c:numCache>
                <c:formatCode>General</c:formatCode>
                <c:ptCount val="136"/>
                <c:pt idx="0">
                  <c:v>-10500</c:v>
                </c:pt>
                <c:pt idx="1">
                  <c:v>-500</c:v>
                </c:pt>
                <c:pt idx="2">
                  <c:v>500</c:v>
                </c:pt>
                <c:pt idx="3">
                  <c:v>1500</c:v>
                </c:pt>
                <c:pt idx="4">
                  <c:v>2500</c:v>
                </c:pt>
                <c:pt idx="5">
                  <c:v>3500</c:v>
                </c:pt>
                <c:pt idx="6">
                  <c:v>4500</c:v>
                </c:pt>
                <c:pt idx="7">
                  <c:v>5500</c:v>
                </c:pt>
                <c:pt idx="8">
                  <c:v>6500</c:v>
                </c:pt>
                <c:pt idx="9">
                  <c:v>7500</c:v>
                </c:pt>
                <c:pt idx="10">
                  <c:v>8500</c:v>
                </c:pt>
                <c:pt idx="11">
                  <c:v>9500</c:v>
                </c:pt>
                <c:pt idx="12">
                  <c:v>10500</c:v>
                </c:pt>
                <c:pt idx="13">
                  <c:v>11500</c:v>
                </c:pt>
                <c:pt idx="14">
                  <c:v>12500</c:v>
                </c:pt>
                <c:pt idx="15">
                  <c:v>13500</c:v>
                </c:pt>
                <c:pt idx="16">
                  <c:v>14500</c:v>
                </c:pt>
                <c:pt idx="17">
                  <c:v>15500</c:v>
                </c:pt>
                <c:pt idx="18">
                  <c:v>16500</c:v>
                </c:pt>
                <c:pt idx="19">
                  <c:v>17500</c:v>
                </c:pt>
                <c:pt idx="20">
                  <c:v>18500</c:v>
                </c:pt>
                <c:pt idx="21">
                  <c:v>19500</c:v>
                </c:pt>
                <c:pt idx="22">
                  <c:v>20500</c:v>
                </c:pt>
                <c:pt idx="23">
                  <c:v>21500</c:v>
                </c:pt>
                <c:pt idx="24">
                  <c:v>22500</c:v>
                </c:pt>
                <c:pt idx="25">
                  <c:v>23500</c:v>
                </c:pt>
                <c:pt idx="26">
                  <c:v>24500</c:v>
                </c:pt>
                <c:pt idx="27">
                  <c:v>25500</c:v>
                </c:pt>
                <c:pt idx="28">
                  <c:v>26500</c:v>
                </c:pt>
                <c:pt idx="29">
                  <c:v>27500</c:v>
                </c:pt>
                <c:pt idx="30">
                  <c:v>28500</c:v>
                </c:pt>
                <c:pt idx="31">
                  <c:v>29500</c:v>
                </c:pt>
                <c:pt idx="32">
                  <c:v>30500</c:v>
                </c:pt>
                <c:pt idx="33">
                  <c:v>31500</c:v>
                </c:pt>
                <c:pt idx="34">
                  <c:v>32500</c:v>
                </c:pt>
                <c:pt idx="35">
                  <c:v>33500</c:v>
                </c:pt>
                <c:pt idx="36">
                  <c:v>34500</c:v>
                </c:pt>
                <c:pt idx="37">
                  <c:v>35500</c:v>
                </c:pt>
                <c:pt idx="38">
                  <c:v>36500</c:v>
                </c:pt>
                <c:pt idx="39">
                  <c:v>37500</c:v>
                </c:pt>
                <c:pt idx="40">
                  <c:v>38500</c:v>
                </c:pt>
                <c:pt idx="41">
                  <c:v>39500</c:v>
                </c:pt>
                <c:pt idx="42">
                  <c:v>40500</c:v>
                </c:pt>
                <c:pt idx="43">
                  <c:v>41500</c:v>
                </c:pt>
                <c:pt idx="44">
                  <c:v>42500</c:v>
                </c:pt>
                <c:pt idx="45">
                  <c:v>43500</c:v>
                </c:pt>
                <c:pt idx="46">
                  <c:v>44500</c:v>
                </c:pt>
                <c:pt idx="47">
                  <c:v>45500</c:v>
                </c:pt>
                <c:pt idx="48">
                  <c:v>46500</c:v>
                </c:pt>
                <c:pt idx="49">
                  <c:v>47500</c:v>
                </c:pt>
                <c:pt idx="50">
                  <c:v>48500</c:v>
                </c:pt>
                <c:pt idx="51">
                  <c:v>49500</c:v>
                </c:pt>
                <c:pt idx="52">
                  <c:v>50500</c:v>
                </c:pt>
                <c:pt idx="53">
                  <c:v>51500</c:v>
                </c:pt>
                <c:pt idx="54">
                  <c:v>52500</c:v>
                </c:pt>
                <c:pt idx="55">
                  <c:v>53500</c:v>
                </c:pt>
                <c:pt idx="56">
                  <c:v>54500</c:v>
                </c:pt>
                <c:pt idx="57">
                  <c:v>55500</c:v>
                </c:pt>
                <c:pt idx="58">
                  <c:v>56500</c:v>
                </c:pt>
                <c:pt idx="59">
                  <c:v>57500</c:v>
                </c:pt>
                <c:pt idx="60">
                  <c:v>58500</c:v>
                </c:pt>
                <c:pt idx="61">
                  <c:v>59500</c:v>
                </c:pt>
                <c:pt idx="62">
                  <c:v>60500</c:v>
                </c:pt>
                <c:pt idx="63">
                  <c:v>61500</c:v>
                </c:pt>
                <c:pt idx="64">
                  <c:v>62500</c:v>
                </c:pt>
                <c:pt idx="65">
                  <c:v>63500</c:v>
                </c:pt>
                <c:pt idx="66">
                  <c:v>64500</c:v>
                </c:pt>
                <c:pt idx="67">
                  <c:v>65500</c:v>
                </c:pt>
                <c:pt idx="68">
                  <c:v>66500</c:v>
                </c:pt>
                <c:pt idx="69">
                  <c:v>67500</c:v>
                </c:pt>
                <c:pt idx="70">
                  <c:v>68500</c:v>
                </c:pt>
                <c:pt idx="71">
                  <c:v>69500</c:v>
                </c:pt>
                <c:pt idx="72">
                  <c:v>70500</c:v>
                </c:pt>
                <c:pt idx="73">
                  <c:v>71500</c:v>
                </c:pt>
                <c:pt idx="74">
                  <c:v>72500</c:v>
                </c:pt>
                <c:pt idx="75">
                  <c:v>73500</c:v>
                </c:pt>
                <c:pt idx="76">
                  <c:v>74500</c:v>
                </c:pt>
                <c:pt idx="77">
                  <c:v>75500</c:v>
                </c:pt>
                <c:pt idx="78">
                  <c:v>76500</c:v>
                </c:pt>
                <c:pt idx="79">
                  <c:v>77500</c:v>
                </c:pt>
                <c:pt idx="80">
                  <c:v>78500</c:v>
                </c:pt>
                <c:pt idx="81">
                  <c:v>79500</c:v>
                </c:pt>
                <c:pt idx="82">
                  <c:v>80500</c:v>
                </c:pt>
                <c:pt idx="83">
                  <c:v>81500</c:v>
                </c:pt>
                <c:pt idx="84">
                  <c:v>82500</c:v>
                </c:pt>
                <c:pt idx="85">
                  <c:v>83500</c:v>
                </c:pt>
                <c:pt idx="86">
                  <c:v>84500</c:v>
                </c:pt>
                <c:pt idx="87">
                  <c:v>85500</c:v>
                </c:pt>
                <c:pt idx="88">
                  <c:v>86500</c:v>
                </c:pt>
                <c:pt idx="89">
                  <c:v>87500</c:v>
                </c:pt>
                <c:pt idx="90">
                  <c:v>88500</c:v>
                </c:pt>
                <c:pt idx="91">
                  <c:v>89500</c:v>
                </c:pt>
                <c:pt idx="92">
                  <c:v>90500</c:v>
                </c:pt>
                <c:pt idx="93">
                  <c:v>91500</c:v>
                </c:pt>
                <c:pt idx="94">
                  <c:v>92500</c:v>
                </c:pt>
                <c:pt idx="95">
                  <c:v>93500</c:v>
                </c:pt>
                <c:pt idx="96">
                  <c:v>94500</c:v>
                </c:pt>
                <c:pt idx="97">
                  <c:v>95500</c:v>
                </c:pt>
                <c:pt idx="98">
                  <c:v>96500</c:v>
                </c:pt>
                <c:pt idx="99">
                  <c:v>97500</c:v>
                </c:pt>
                <c:pt idx="100">
                  <c:v>98500</c:v>
                </c:pt>
                <c:pt idx="101">
                  <c:v>99500</c:v>
                </c:pt>
                <c:pt idx="102">
                  <c:v>100500</c:v>
                </c:pt>
                <c:pt idx="103">
                  <c:v>101500</c:v>
                </c:pt>
                <c:pt idx="104">
                  <c:v>102500</c:v>
                </c:pt>
                <c:pt idx="105">
                  <c:v>103500</c:v>
                </c:pt>
                <c:pt idx="106">
                  <c:v>104500</c:v>
                </c:pt>
                <c:pt idx="107">
                  <c:v>105500</c:v>
                </c:pt>
                <c:pt idx="108">
                  <c:v>106500</c:v>
                </c:pt>
                <c:pt idx="109">
                  <c:v>107500</c:v>
                </c:pt>
                <c:pt idx="110">
                  <c:v>108500</c:v>
                </c:pt>
                <c:pt idx="111">
                  <c:v>109500</c:v>
                </c:pt>
                <c:pt idx="112">
                  <c:v>110500</c:v>
                </c:pt>
                <c:pt idx="113">
                  <c:v>111500</c:v>
                </c:pt>
                <c:pt idx="114">
                  <c:v>112500</c:v>
                </c:pt>
                <c:pt idx="115">
                  <c:v>113500</c:v>
                </c:pt>
                <c:pt idx="116">
                  <c:v>114500</c:v>
                </c:pt>
                <c:pt idx="117">
                  <c:v>115500</c:v>
                </c:pt>
                <c:pt idx="118">
                  <c:v>116500</c:v>
                </c:pt>
                <c:pt idx="119">
                  <c:v>117500</c:v>
                </c:pt>
                <c:pt idx="120">
                  <c:v>118500</c:v>
                </c:pt>
                <c:pt idx="121">
                  <c:v>119500</c:v>
                </c:pt>
                <c:pt idx="122">
                  <c:v>120500</c:v>
                </c:pt>
                <c:pt idx="123">
                  <c:v>121500</c:v>
                </c:pt>
                <c:pt idx="124">
                  <c:v>122500</c:v>
                </c:pt>
                <c:pt idx="125">
                  <c:v>123500</c:v>
                </c:pt>
                <c:pt idx="126">
                  <c:v>124500</c:v>
                </c:pt>
                <c:pt idx="127">
                  <c:v>125500</c:v>
                </c:pt>
                <c:pt idx="128">
                  <c:v>126500</c:v>
                </c:pt>
                <c:pt idx="129">
                  <c:v>127500</c:v>
                </c:pt>
                <c:pt idx="130">
                  <c:v>128500</c:v>
                </c:pt>
                <c:pt idx="131">
                  <c:v>129500</c:v>
                </c:pt>
                <c:pt idx="132">
                  <c:v>130500</c:v>
                </c:pt>
                <c:pt idx="133">
                  <c:v>131500</c:v>
                </c:pt>
                <c:pt idx="134">
                  <c:v>132500</c:v>
                </c:pt>
                <c:pt idx="135">
                  <c:v>133500</c:v>
                </c:pt>
              </c:numCache>
            </c:numRef>
          </c:xVal>
          <c:yVal>
            <c:numRef>
              <c:f>'13-8-1987'!$G$32:$G$167</c:f>
              <c:numCache>
                <c:formatCode>#,#00</c:formatCode>
                <c:ptCount val="136"/>
                <c:pt idx="0">
                  <c:v>48.911387691945521</c:v>
                </c:pt>
                <c:pt idx="1">
                  <c:v>33.736827240364981</c:v>
                </c:pt>
                <c:pt idx="2">
                  <c:v>32.316872084945118</c:v>
                </c:pt>
                <c:pt idx="3">
                  <c:v>30.917611171953364</c:v>
                </c:pt>
                <c:pt idx="4">
                  <c:v>29.539811988069481</c:v>
                </c:pt>
                <c:pt idx="5">
                  <c:v>28.184248305345186</c:v>
                </c:pt>
                <c:pt idx="6">
                  <c:v>26.85169943389182</c:v>
                </c:pt>
                <c:pt idx="7">
                  <c:v>25.542949399060614</c:v>
                </c:pt>
                <c:pt idx="8">
                  <c:v>24.258786036768839</c:v>
                </c:pt>
                <c:pt idx="9">
                  <c:v>23</c:v>
                </c:pt>
                <c:pt idx="10">
                  <c:v>21.767383668802424</c:v>
                </c:pt>
                <c:pt idx="11">
                  <c:v>20.561729955315066</c:v>
                </c:pt>
                <c:pt idx="12">
                  <c:v>19.383830994446608</c:v>
                </c:pt>
                <c:pt idx="13">
                  <c:v>18.234476709806245</c:v>
                </c:pt>
                <c:pt idx="14">
                  <c:v>17.11445324330904</c:v>
                </c:pt>
                <c:pt idx="15">
                  <c:v>16.024541235529515</c:v>
                </c:pt>
                <c:pt idx="16">
                  <c:v>14.965513942319692</c:v>
                </c:pt>
                <c:pt idx="17">
                  <c:v>13.938135171402509</c:v>
                </c:pt>
                <c:pt idx="18">
                  <c:v>12.94315702054883</c:v>
                </c:pt>
                <c:pt idx="19">
                  <c:v>11.981317396479986</c:v>
                </c:pt>
                <c:pt idx="20">
                  <c:v>11.053337290733353</c:v>
                </c:pt>
                <c:pt idx="21">
                  <c:v>10.159917785280708</c:v>
                </c:pt>
                <c:pt idx="22">
                  <c:v>9.3017367565731117</c:v>
                </c:pt>
                <c:pt idx="23">
                  <c:v>8.4794452417336998</c:v>
                </c:pt>
                <c:pt idx="24">
                  <c:v>7.693663424614388</c:v>
                </c:pt>
                <c:pt idx="25">
                  <c:v>6.9449761920905511</c:v>
                </c:pt>
                <c:pt idx="26">
                  <c:v>6.2339282019059139</c:v>
                </c:pt>
                <c:pt idx="27">
                  <c:v>5.5610183920860035</c:v>
                </c:pt>
                <c:pt idx="28">
                  <c:v>4.9266938477077717</c:v>
                </c:pt>
                <c:pt idx="29">
                  <c:v>4.331342922669454</c:v>
                </c:pt>
                <c:pt idx="30">
                  <c:v>3.7752874906660976</c:v>
                </c:pt>
                <c:pt idx="31">
                  <c:v>3.258774168861625</c:v>
                </c:pt>
                <c:pt idx="32">
                  <c:v>2.7226208161875327</c:v>
                </c:pt>
                <c:pt idx="33">
                  <c:v>2.2398475989640367</c:v>
                </c:pt>
                <c:pt idx="34">
                  <c:v>1.8094768420921064</c:v>
                </c:pt>
                <c:pt idx="35">
                  <c:v>1.4303577208114782</c:v>
                </c:pt>
                <c:pt idx="36">
                  <c:v>1.1011428626227986</c:v>
                </c:pt>
                <c:pt idx="37">
                  <c:v>0.82025943308944327</c:v>
                </c:pt>
                <c:pt idx="38">
                  <c:v>0.58587252287488489</c:v>
                </c:pt>
                <c:pt idx="39">
                  <c:v>0.39583734931750858</c:v>
                </c:pt>
                <c:pt idx="40">
                  <c:v>0.24763435853836588</c:v>
                </c:pt>
                <c:pt idx="41">
                  <c:v>0.13827638166820957</c:v>
                </c:pt>
                <c:pt idx="42">
                  <c:v>6.416570588264317E-2</c:v>
                </c:pt>
                <c:pt idx="43">
                  <c:v>2.0848121083188408E-2</c:v>
                </c:pt>
                <c:pt idx="44">
                  <c:v>2.4979686519871337E-3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'13-8-1987'!$A$36:$A$167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'13-8-1987'!$G$36:$G$167</c:f>
              <c:numCache>
                <c:formatCode>#,#00</c:formatCode>
                <c:ptCount val="132"/>
                <c:pt idx="0">
                  <c:v>29.539811988069481</c:v>
                </c:pt>
                <c:pt idx="1">
                  <c:v>28.184248305345186</c:v>
                </c:pt>
                <c:pt idx="2">
                  <c:v>26.85169943389182</c:v>
                </c:pt>
                <c:pt idx="3">
                  <c:v>25.542949399060614</c:v>
                </c:pt>
                <c:pt idx="4">
                  <c:v>24.258786036768839</c:v>
                </c:pt>
                <c:pt idx="5">
                  <c:v>23</c:v>
                </c:pt>
                <c:pt idx="6">
                  <c:v>21.767383668802424</c:v>
                </c:pt>
                <c:pt idx="7">
                  <c:v>20.561729955315066</c:v>
                </c:pt>
                <c:pt idx="8">
                  <c:v>19.383830994446608</c:v>
                </c:pt>
                <c:pt idx="9">
                  <c:v>18.234476709806245</c:v>
                </c:pt>
                <c:pt idx="10">
                  <c:v>17.11445324330904</c:v>
                </c:pt>
                <c:pt idx="11">
                  <c:v>16.024541235529515</c:v>
                </c:pt>
                <c:pt idx="12">
                  <c:v>14.965513942319692</c:v>
                </c:pt>
                <c:pt idx="13">
                  <c:v>13.938135171402509</c:v>
                </c:pt>
                <c:pt idx="14">
                  <c:v>12.94315702054883</c:v>
                </c:pt>
                <c:pt idx="15">
                  <c:v>11.981317396479986</c:v>
                </c:pt>
                <c:pt idx="16">
                  <c:v>11.053337290733353</c:v>
                </c:pt>
                <c:pt idx="17">
                  <c:v>10.159917785280708</c:v>
                </c:pt>
                <c:pt idx="18">
                  <c:v>9.3017367565731117</c:v>
                </c:pt>
                <c:pt idx="19">
                  <c:v>8.4794452417336998</c:v>
                </c:pt>
                <c:pt idx="20">
                  <c:v>7.693663424614388</c:v>
                </c:pt>
                <c:pt idx="21">
                  <c:v>6.9449761920905511</c:v>
                </c:pt>
                <c:pt idx="22">
                  <c:v>6.2339282019059139</c:v>
                </c:pt>
                <c:pt idx="23">
                  <c:v>5.5610183920860035</c:v>
                </c:pt>
                <c:pt idx="24">
                  <c:v>4.9266938477077717</c:v>
                </c:pt>
                <c:pt idx="25">
                  <c:v>4.331342922669454</c:v>
                </c:pt>
                <c:pt idx="26">
                  <c:v>3.7752874906660976</c:v>
                </c:pt>
                <c:pt idx="27">
                  <c:v>3.258774168861625</c:v>
                </c:pt>
                <c:pt idx="28">
                  <c:v>2.7226208161875327</c:v>
                </c:pt>
                <c:pt idx="29">
                  <c:v>2.2398475989640367</c:v>
                </c:pt>
                <c:pt idx="30">
                  <c:v>1.8094768420921064</c:v>
                </c:pt>
                <c:pt idx="31">
                  <c:v>1.4303577208114782</c:v>
                </c:pt>
                <c:pt idx="32">
                  <c:v>1.1011428626227986</c:v>
                </c:pt>
                <c:pt idx="33">
                  <c:v>0.82025943308944327</c:v>
                </c:pt>
                <c:pt idx="34">
                  <c:v>0.58587252287488489</c:v>
                </c:pt>
                <c:pt idx="35">
                  <c:v>0.39583734931750858</c:v>
                </c:pt>
                <c:pt idx="36">
                  <c:v>0.24763435853836588</c:v>
                </c:pt>
                <c:pt idx="37">
                  <c:v>0.13827638166820957</c:v>
                </c:pt>
                <c:pt idx="38">
                  <c:v>6.416570588264317E-2</c:v>
                </c:pt>
                <c:pt idx="39">
                  <c:v>2.0848121083188408E-2</c:v>
                </c:pt>
                <c:pt idx="40">
                  <c:v>2.4979686519871337E-3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'13-8-1987'!$H$41:$H$167</c:f>
              <c:numCache>
                <c:formatCode>General</c:formatCode>
                <c:ptCount val="127"/>
                <c:pt idx="0">
                  <c:v>-7500</c:v>
                </c:pt>
                <c:pt idx="1">
                  <c:v>-6500</c:v>
                </c:pt>
                <c:pt idx="2">
                  <c:v>-5500</c:v>
                </c:pt>
                <c:pt idx="3">
                  <c:v>-4500</c:v>
                </c:pt>
                <c:pt idx="4">
                  <c:v>-3500</c:v>
                </c:pt>
                <c:pt idx="5">
                  <c:v>-2500</c:v>
                </c:pt>
                <c:pt idx="6">
                  <c:v>-1500</c:v>
                </c:pt>
                <c:pt idx="7">
                  <c:v>-500</c:v>
                </c:pt>
                <c:pt idx="8">
                  <c:v>500</c:v>
                </c:pt>
                <c:pt idx="9">
                  <c:v>1500</c:v>
                </c:pt>
                <c:pt idx="10">
                  <c:v>2500</c:v>
                </c:pt>
                <c:pt idx="11">
                  <c:v>3500</c:v>
                </c:pt>
                <c:pt idx="12">
                  <c:v>4500</c:v>
                </c:pt>
                <c:pt idx="13">
                  <c:v>5500</c:v>
                </c:pt>
                <c:pt idx="14">
                  <c:v>6500</c:v>
                </c:pt>
                <c:pt idx="15">
                  <c:v>7500</c:v>
                </c:pt>
                <c:pt idx="16">
                  <c:v>8500</c:v>
                </c:pt>
                <c:pt idx="17">
                  <c:v>9500</c:v>
                </c:pt>
                <c:pt idx="18">
                  <c:v>10500</c:v>
                </c:pt>
                <c:pt idx="19">
                  <c:v>11500</c:v>
                </c:pt>
                <c:pt idx="20">
                  <c:v>12500</c:v>
                </c:pt>
                <c:pt idx="21">
                  <c:v>13500</c:v>
                </c:pt>
                <c:pt idx="22">
                  <c:v>14500</c:v>
                </c:pt>
                <c:pt idx="23">
                  <c:v>15500</c:v>
                </c:pt>
                <c:pt idx="24">
                  <c:v>16500</c:v>
                </c:pt>
                <c:pt idx="25">
                  <c:v>17500</c:v>
                </c:pt>
                <c:pt idx="26">
                  <c:v>18500</c:v>
                </c:pt>
                <c:pt idx="27">
                  <c:v>19500</c:v>
                </c:pt>
                <c:pt idx="28">
                  <c:v>20500</c:v>
                </c:pt>
                <c:pt idx="29">
                  <c:v>21500</c:v>
                </c:pt>
                <c:pt idx="30">
                  <c:v>22500</c:v>
                </c:pt>
                <c:pt idx="31">
                  <c:v>23500</c:v>
                </c:pt>
                <c:pt idx="32">
                  <c:v>24500</c:v>
                </c:pt>
                <c:pt idx="33">
                  <c:v>25500</c:v>
                </c:pt>
                <c:pt idx="34">
                  <c:v>26500</c:v>
                </c:pt>
                <c:pt idx="35">
                  <c:v>27500</c:v>
                </c:pt>
                <c:pt idx="36">
                  <c:v>28500</c:v>
                </c:pt>
                <c:pt idx="37">
                  <c:v>29500</c:v>
                </c:pt>
                <c:pt idx="38">
                  <c:v>30500</c:v>
                </c:pt>
                <c:pt idx="39">
                  <c:v>31500</c:v>
                </c:pt>
                <c:pt idx="40">
                  <c:v>32500</c:v>
                </c:pt>
                <c:pt idx="41">
                  <c:v>33500</c:v>
                </c:pt>
                <c:pt idx="42">
                  <c:v>34500</c:v>
                </c:pt>
                <c:pt idx="43">
                  <c:v>35500</c:v>
                </c:pt>
                <c:pt idx="44">
                  <c:v>36500</c:v>
                </c:pt>
                <c:pt idx="45">
                  <c:v>37500</c:v>
                </c:pt>
                <c:pt idx="46">
                  <c:v>38500</c:v>
                </c:pt>
                <c:pt idx="47">
                  <c:v>39500</c:v>
                </c:pt>
                <c:pt idx="48">
                  <c:v>40500</c:v>
                </c:pt>
                <c:pt idx="49">
                  <c:v>41500</c:v>
                </c:pt>
                <c:pt idx="50">
                  <c:v>42500</c:v>
                </c:pt>
                <c:pt idx="51">
                  <c:v>43500</c:v>
                </c:pt>
                <c:pt idx="52">
                  <c:v>44500</c:v>
                </c:pt>
                <c:pt idx="53">
                  <c:v>45500</c:v>
                </c:pt>
                <c:pt idx="54">
                  <c:v>46500</c:v>
                </c:pt>
                <c:pt idx="55">
                  <c:v>47500</c:v>
                </c:pt>
                <c:pt idx="56">
                  <c:v>48500</c:v>
                </c:pt>
                <c:pt idx="57">
                  <c:v>49500</c:v>
                </c:pt>
                <c:pt idx="58">
                  <c:v>50500</c:v>
                </c:pt>
                <c:pt idx="59">
                  <c:v>51500</c:v>
                </c:pt>
                <c:pt idx="60">
                  <c:v>52500</c:v>
                </c:pt>
                <c:pt idx="61">
                  <c:v>53500</c:v>
                </c:pt>
                <c:pt idx="62">
                  <c:v>54500</c:v>
                </c:pt>
                <c:pt idx="63">
                  <c:v>55500</c:v>
                </c:pt>
                <c:pt idx="64">
                  <c:v>56500</c:v>
                </c:pt>
                <c:pt idx="65">
                  <c:v>57500</c:v>
                </c:pt>
                <c:pt idx="66">
                  <c:v>58500</c:v>
                </c:pt>
                <c:pt idx="67">
                  <c:v>59500</c:v>
                </c:pt>
                <c:pt idx="68">
                  <c:v>60500</c:v>
                </c:pt>
                <c:pt idx="69">
                  <c:v>61500</c:v>
                </c:pt>
                <c:pt idx="70">
                  <c:v>62500</c:v>
                </c:pt>
                <c:pt idx="71">
                  <c:v>63500</c:v>
                </c:pt>
                <c:pt idx="72">
                  <c:v>64500</c:v>
                </c:pt>
                <c:pt idx="73">
                  <c:v>65500</c:v>
                </c:pt>
                <c:pt idx="74">
                  <c:v>66500</c:v>
                </c:pt>
                <c:pt idx="75">
                  <c:v>67500</c:v>
                </c:pt>
                <c:pt idx="76">
                  <c:v>68500</c:v>
                </c:pt>
                <c:pt idx="77">
                  <c:v>69500</c:v>
                </c:pt>
                <c:pt idx="78">
                  <c:v>70500</c:v>
                </c:pt>
                <c:pt idx="79">
                  <c:v>71500</c:v>
                </c:pt>
                <c:pt idx="80">
                  <c:v>72500</c:v>
                </c:pt>
                <c:pt idx="81">
                  <c:v>73500</c:v>
                </c:pt>
                <c:pt idx="82">
                  <c:v>74500</c:v>
                </c:pt>
                <c:pt idx="83">
                  <c:v>75500</c:v>
                </c:pt>
                <c:pt idx="84">
                  <c:v>76500</c:v>
                </c:pt>
                <c:pt idx="85">
                  <c:v>77500</c:v>
                </c:pt>
                <c:pt idx="86">
                  <c:v>78500</c:v>
                </c:pt>
                <c:pt idx="87">
                  <c:v>79500</c:v>
                </c:pt>
                <c:pt idx="88">
                  <c:v>80500</c:v>
                </c:pt>
                <c:pt idx="89">
                  <c:v>81500</c:v>
                </c:pt>
                <c:pt idx="90">
                  <c:v>82500</c:v>
                </c:pt>
                <c:pt idx="91">
                  <c:v>83500</c:v>
                </c:pt>
                <c:pt idx="92">
                  <c:v>84500</c:v>
                </c:pt>
                <c:pt idx="93">
                  <c:v>85500</c:v>
                </c:pt>
                <c:pt idx="94">
                  <c:v>86500</c:v>
                </c:pt>
                <c:pt idx="95">
                  <c:v>87500</c:v>
                </c:pt>
                <c:pt idx="96">
                  <c:v>88500</c:v>
                </c:pt>
                <c:pt idx="97">
                  <c:v>89500</c:v>
                </c:pt>
                <c:pt idx="98">
                  <c:v>90500</c:v>
                </c:pt>
                <c:pt idx="99">
                  <c:v>91500</c:v>
                </c:pt>
                <c:pt idx="100">
                  <c:v>92500</c:v>
                </c:pt>
                <c:pt idx="101">
                  <c:v>93500</c:v>
                </c:pt>
                <c:pt idx="102">
                  <c:v>94500</c:v>
                </c:pt>
                <c:pt idx="103">
                  <c:v>95500</c:v>
                </c:pt>
                <c:pt idx="104">
                  <c:v>96500</c:v>
                </c:pt>
                <c:pt idx="105">
                  <c:v>97500</c:v>
                </c:pt>
                <c:pt idx="106">
                  <c:v>98500</c:v>
                </c:pt>
                <c:pt idx="107">
                  <c:v>99500</c:v>
                </c:pt>
                <c:pt idx="108">
                  <c:v>100500</c:v>
                </c:pt>
                <c:pt idx="109">
                  <c:v>101500</c:v>
                </c:pt>
                <c:pt idx="110">
                  <c:v>102500</c:v>
                </c:pt>
                <c:pt idx="111">
                  <c:v>103500</c:v>
                </c:pt>
                <c:pt idx="112">
                  <c:v>104500</c:v>
                </c:pt>
                <c:pt idx="113">
                  <c:v>105500</c:v>
                </c:pt>
                <c:pt idx="114">
                  <c:v>106500</c:v>
                </c:pt>
                <c:pt idx="115">
                  <c:v>107500</c:v>
                </c:pt>
                <c:pt idx="116">
                  <c:v>108500</c:v>
                </c:pt>
                <c:pt idx="117">
                  <c:v>109500</c:v>
                </c:pt>
                <c:pt idx="118">
                  <c:v>110500</c:v>
                </c:pt>
                <c:pt idx="119">
                  <c:v>111500</c:v>
                </c:pt>
                <c:pt idx="120">
                  <c:v>112500</c:v>
                </c:pt>
                <c:pt idx="121">
                  <c:v>113500</c:v>
                </c:pt>
                <c:pt idx="122">
                  <c:v>114500</c:v>
                </c:pt>
                <c:pt idx="123">
                  <c:v>115500</c:v>
                </c:pt>
                <c:pt idx="124">
                  <c:v>116500</c:v>
                </c:pt>
                <c:pt idx="125">
                  <c:v>117500</c:v>
                </c:pt>
                <c:pt idx="126">
                  <c:v>118500</c:v>
                </c:pt>
              </c:numCache>
            </c:numRef>
          </c:xVal>
          <c:yVal>
            <c:numRef>
              <c:f>'13-8-1987'!$G$41:$G$167</c:f>
              <c:numCache>
                <c:formatCode>#,#00</c:formatCode>
                <c:ptCount val="127"/>
                <c:pt idx="0">
                  <c:v>23</c:v>
                </c:pt>
                <c:pt idx="1">
                  <c:v>21.767383668802424</c:v>
                </c:pt>
                <c:pt idx="2">
                  <c:v>20.561729955315066</c:v>
                </c:pt>
                <c:pt idx="3">
                  <c:v>19.383830994446608</c:v>
                </c:pt>
                <c:pt idx="4">
                  <c:v>18.234476709806245</c:v>
                </c:pt>
                <c:pt idx="5">
                  <c:v>17.11445324330904</c:v>
                </c:pt>
                <c:pt idx="6">
                  <c:v>16.024541235529515</c:v>
                </c:pt>
                <c:pt idx="7">
                  <c:v>14.965513942319692</c:v>
                </c:pt>
                <c:pt idx="8">
                  <c:v>13.938135171402509</c:v>
                </c:pt>
                <c:pt idx="9">
                  <c:v>12.94315702054883</c:v>
                </c:pt>
                <c:pt idx="10">
                  <c:v>11.981317396479986</c:v>
                </c:pt>
                <c:pt idx="11">
                  <c:v>11.053337290733353</c:v>
                </c:pt>
                <c:pt idx="12">
                  <c:v>10.159917785280708</c:v>
                </c:pt>
                <c:pt idx="13">
                  <c:v>9.3017367565731117</c:v>
                </c:pt>
                <c:pt idx="14">
                  <c:v>8.4794452417336998</c:v>
                </c:pt>
                <c:pt idx="15">
                  <c:v>7.693663424614388</c:v>
                </c:pt>
                <c:pt idx="16">
                  <c:v>6.9449761920905511</c:v>
                </c:pt>
                <c:pt idx="17">
                  <c:v>6.2339282019059139</c:v>
                </c:pt>
                <c:pt idx="18">
                  <c:v>5.5610183920860035</c:v>
                </c:pt>
                <c:pt idx="19">
                  <c:v>4.9266938477077717</c:v>
                </c:pt>
                <c:pt idx="20">
                  <c:v>4.331342922669454</c:v>
                </c:pt>
                <c:pt idx="21">
                  <c:v>3.7752874906660976</c:v>
                </c:pt>
                <c:pt idx="22">
                  <c:v>3.258774168861625</c:v>
                </c:pt>
                <c:pt idx="23">
                  <c:v>2.7226208161875327</c:v>
                </c:pt>
                <c:pt idx="24">
                  <c:v>2.2398475989640367</c:v>
                </c:pt>
                <c:pt idx="25">
                  <c:v>1.8094768420921064</c:v>
                </c:pt>
                <c:pt idx="26">
                  <c:v>1.4303577208114782</c:v>
                </c:pt>
                <c:pt idx="27">
                  <c:v>1.1011428626227986</c:v>
                </c:pt>
                <c:pt idx="28">
                  <c:v>0.82025943308944327</c:v>
                </c:pt>
                <c:pt idx="29">
                  <c:v>0.58587252287488489</c:v>
                </c:pt>
                <c:pt idx="30">
                  <c:v>0.39583734931750858</c:v>
                </c:pt>
                <c:pt idx="31">
                  <c:v>0.24763435853836588</c:v>
                </c:pt>
                <c:pt idx="32">
                  <c:v>0.13827638166820957</c:v>
                </c:pt>
                <c:pt idx="33">
                  <c:v>6.416570588264317E-2</c:v>
                </c:pt>
                <c:pt idx="34">
                  <c:v>2.0848121083188408E-2</c:v>
                </c:pt>
                <c:pt idx="35">
                  <c:v>2.4979686519871337E-3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14240"/>
        <c:axId val="117924608"/>
      </c:scatterChart>
      <c:valAx>
        <c:axId val="117914240"/>
        <c:scaling>
          <c:orientation val="minMax"/>
          <c:max val="10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7924608"/>
        <c:crosses val="autoZero"/>
        <c:crossBetween val="midCat"/>
      </c:valAx>
      <c:valAx>
        <c:axId val="11792460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791424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B30" sqref="B30:E30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30" t="s">
        <v>62</v>
      </c>
      <c r="C2" s="131"/>
      <c r="D2" s="131"/>
      <c r="E2" s="132"/>
    </row>
    <row r="3" spans="2:5" x14ac:dyDescent="0.25">
      <c r="B3" s="133"/>
      <c r="C3" s="134"/>
      <c r="D3" s="134"/>
      <c r="E3" s="135"/>
    </row>
    <row r="4" spans="2:5" x14ac:dyDescent="0.25">
      <c r="B4" s="133"/>
      <c r="C4" s="134"/>
      <c r="D4" s="134"/>
      <c r="E4" s="135"/>
    </row>
    <row r="5" spans="2:5" x14ac:dyDescent="0.25">
      <c r="B5" s="133"/>
      <c r="C5" s="134"/>
      <c r="D5" s="134"/>
      <c r="E5" s="135"/>
    </row>
    <row r="6" spans="2:5" x14ac:dyDescent="0.25">
      <c r="B6" s="133"/>
      <c r="C6" s="134"/>
      <c r="D6" s="134"/>
      <c r="E6" s="135"/>
    </row>
    <row r="7" spans="2:5" x14ac:dyDescent="0.25">
      <c r="B7" s="133"/>
      <c r="C7" s="134"/>
      <c r="D7" s="134"/>
      <c r="E7" s="135"/>
    </row>
    <row r="8" spans="2:5" x14ac:dyDescent="0.25">
      <c r="B8" s="133"/>
      <c r="C8" s="134"/>
      <c r="D8" s="134"/>
      <c r="E8" s="135"/>
    </row>
    <row r="9" spans="2:5" x14ac:dyDescent="0.25">
      <c r="B9" s="133"/>
      <c r="C9" s="134"/>
      <c r="D9" s="134"/>
      <c r="E9" s="135"/>
    </row>
    <row r="10" spans="2:5" x14ac:dyDescent="0.25">
      <c r="B10" s="133"/>
      <c r="C10" s="134"/>
      <c r="D10" s="134"/>
      <c r="E10" s="135"/>
    </row>
    <row r="11" spans="2:5" x14ac:dyDescent="0.25">
      <c r="B11" s="133"/>
      <c r="C11" s="134"/>
      <c r="D11" s="134"/>
      <c r="E11" s="135"/>
    </row>
    <row r="12" spans="2:5" ht="15.75" thickBot="1" x14ac:dyDescent="0.3">
      <c r="B12" s="136"/>
      <c r="C12" s="137"/>
      <c r="D12" s="137"/>
      <c r="E12" s="138"/>
    </row>
    <row r="13" spans="2:5" ht="15.75" thickBot="1" x14ac:dyDescent="0.3"/>
    <row r="14" spans="2:5" ht="15.75" thickBot="1" x14ac:dyDescent="0.3">
      <c r="B14" s="127" t="s">
        <v>61</v>
      </c>
      <c r="C14" s="128"/>
      <c r="D14" s="128"/>
      <c r="E14" s="129"/>
    </row>
    <row r="15" spans="2:5" ht="15.75" thickBot="1" x14ac:dyDescent="0.3">
      <c r="B15" s="124" t="s">
        <v>65</v>
      </c>
      <c r="C15" s="125"/>
      <c r="D15" s="125"/>
      <c r="E15" s="126"/>
    </row>
    <row r="16" spans="2:5" ht="15.75" thickBot="1" x14ac:dyDescent="0.3"/>
    <row r="17" spans="2:5" ht="15.75" thickBot="1" x14ac:dyDescent="0.3">
      <c r="B17" s="127" t="s">
        <v>3</v>
      </c>
      <c r="C17" s="128"/>
      <c r="D17" s="128"/>
      <c r="E17" s="129"/>
    </row>
    <row r="18" spans="2:5" x14ac:dyDescent="0.25">
      <c r="B18" s="28" t="s">
        <v>8</v>
      </c>
      <c r="C18" s="8" t="s">
        <v>9</v>
      </c>
      <c r="D18" s="113">
        <v>3000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5">
        <v>2054.7945044234139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5">
        <v>87000</v>
      </c>
      <c r="E20" s="23" t="s">
        <v>7</v>
      </c>
    </row>
    <row r="21" spans="2:5" x14ac:dyDescent="0.25">
      <c r="B21" s="55" t="s">
        <v>58</v>
      </c>
      <c r="C21" s="15" t="s">
        <v>23</v>
      </c>
      <c r="D21" s="105">
        <v>135000</v>
      </c>
      <c r="E21" s="23" t="s">
        <v>7</v>
      </c>
    </row>
    <row r="22" spans="2:5" x14ac:dyDescent="0.25">
      <c r="B22" s="55" t="s">
        <v>57</v>
      </c>
      <c r="C22" s="15" t="s">
        <v>25</v>
      </c>
      <c r="D22" s="1">
        <v>22000</v>
      </c>
      <c r="E22" s="17" t="s">
        <v>7</v>
      </c>
    </row>
    <row r="23" spans="2:5" ht="15.75" thickBot="1" x14ac:dyDescent="0.3">
      <c r="B23" s="90" t="s">
        <v>28</v>
      </c>
      <c r="C23" s="38" t="s">
        <v>29</v>
      </c>
      <c r="D23" s="106">
        <v>5.3</v>
      </c>
      <c r="E23" s="92" t="s">
        <v>7</v>
      </c>
    </row>
    <row r="24" spans="2:5" ht="15.75" thickBot="1" x14ac:dyDescent="0.3"/>
    <row r="25" spans="2:5" ht="15.75" thickBot="1" x14ac:dyDescent="0.3">
      <c r="B25" s="127" t="s">
        <v>11</v>
      </c>
      <c r="C25" s="128"/>
      <c r="D25" s="128"/>
      <c r="E25" s="129"/>
    </row>
    <row r="26" spans="2:5" x14ac:dyDescent="0.25">
      <c r="B26" s="139">
        <v>29692</v>
      </c>
      <c r="C26" s="140"/>
      <c r="D26" s="140"/>
      <c r="E26" s="141"/>
    </row>
    <row r="27" spans="2:5" x14ac:dyDescent="0.25">
      <c r="B27" s="118">
        <v>31470</v>
      </c>
      <c r="C27" s="119"/>
      <c r="D27" s="119"/>
      <c r="E27" s="120"/>
    </row>
    <row r="28" spans="2:5" x14ac:dyDescent="0.25">
      <c r="B28" s="118">
        <v>31472</v>
      </c>
      <c r="C28" s="119"/>
      <c r="D28" s="119"/>
      <c r="E28" s="120"/>
    </row>
    <row r="29" spans="2:5" x14ac:dyDescent="0.25">
      <c r="B29" s="118">
        <v>32002</v>
      </c>
      <c r="C29" s="119"/>
      <c r="D29" s="119"/>
      <c r="E29" s="120"/>
    </row>
    <row r="30" spans="2:5" x14ac:dyDescent="0.25">
      <c r="B30" s="118"/>
      <c r="C30" s="119"/>
      <c r="D30" s="119"/>
      <c r="E30" s="120"/>
    </row>
    <row r="31" spans="2:5" x14ac:dyDescent="0.25">
      <c r="B31" s="118"/>
      <c r="C31" s="119"/>
      <c r="D31" s="119"/>
      <c r="E31" s="120"/>
    </row>
    <row r="32" spans="2:5" x14ac:dyDescent="0.25">
      <c r="B32" s="118"/>
      <c r="C32" s="119"/>
      <c r="D32" s="119"/>
      <c r="E32" s="120"/>
    </row>
    <row r="33" spans="2:5" x14ac:dyDescent="0.25">
      <c r="B33" s="118"/>
      <c r="C33" s="119"/>
      <c r="D33" s="119"/>
      <c r="E33" s="120"/>
    </row>
    <row r="34" spans="2:5" x14ac:dyDescent="0.25">
      <c r="B34" s="118"/>
      <c r="C34" s="119"/>
      <c r="D34" s="119"/>
      <c r="E34" s="120"/>
    </row>
    <row r="35" spans="2:5" x14ac:dyDescent="0.25">
      <c r="B35" s="118"/>
      <c r="C35" s="119"/>
      <c r="D35" s="119"/>
      <c r="E35" s="120"/>
    </row>
    <row r="36" spans="2:5" x14ac:dyDescent="0.25">
      <c r="B36" s="118"/>
      <c r="C36" s="119"/>
      <c r="D36" s="119"/>
      <c r="E36" s="120"/>
    </row>
    <row r="37" spans="2:5" x14ac:dyDescent="0.25">
      <c r="B37" s="118"/>
      <c r="C37" s="119"/>
      <c r="D37" s="119"/>
      <c r="E37" s="120"/>
    </row>
    <row r="38" spans="2:5" x14ac:dyDescent="0.25">
      <c r="B38" s="118"/>
      <c r="C38" s="119"/>
      <c r="D38" s="119"/>
      <c r="E38" s="120"/>
    </row>
    <row r="39" spans="2:5" x14ac:dyDescent="0.25">
      <c r="B39" s="118"/>
      <c r="C39" s="119"/>
      <c r="D39" s="119"/>
      <c r="E39" s="120"/>
    </row>
    <row r="40" spans="2:5" ht="15.75" thickBot="1" x14ac:dyDescent="0.3">
      <c r="B40" s="121"/>
      <c r="C40" s="122"/>
      <c r="D40" s="122"/>
      <c r="E40" s="123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M27" sqref="M27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1" t="s">
        <v>55</v>
      </c>
      <c r="B3" s="152"/>
      <c r="C3" s="152"/>
      <c r="D3" s="153"/>
      <c r="F3" s="157" t="s">
        <v>11</v>
      </c>
      <c r="G3" s="158"/>
      <c r="H3" s="158"/>
      <c r="I3" s="159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23</v>
      </c>
      <c r="D5" s="17" t="s">
        <v>13</v>
      </c>
      <c r="F5" s="114">
        <v>8000</v>
      </c>
      <c r="G5" s="115">
        <v>21.3</v>
      </c>
      <c r="H5" s="109"/>
      <c r="I5" s="107"/>
      <c r="Q5" s="13"/>
    </row>
    <row r="6" spans="1:17" x14ac:dyDescent="0.25">
      <c r="A6" s="20" t="s">
        <v>21</v>
      </c>
      <c r="B6" s="15" t="s">
        <v>22</v>
      </c>
      <c r="C6" s="16">
        <v>12000</v>
      </c>
      <c r="D6" s="17" t="s">
        <v>7</v>
      </c>
      <c r="F6" s="44">
        <v>28500</v>
      </c>
      <c r="G6" s="19">
        <v>11.3</v>
      </c>
      <c r="H6" s="18"/>
      <c r="I6" s="108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1.6</v>
      </c>
      <c r="D7" s="17" t="s">
        <v>7</v>
      </c>
      <c r="F7" s="44">
        <v>39000</v>
      </c>
      <c r="G7" s="19">
        <v>4.7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/>
      <c r="G8" s="19"/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/>
      <c r="G9" s="19"/>
      <c r="H9" s="18"/>
      <c r="I9" s="108"/>
      <c r="K9" s="21"/>
      <c r="L9" s="21"/>
      <c r="M9" s="21"/>
      <c r="Q9" s="13"/>
    </row>
    <row r="10" spans="1:17" ht="15.75" thickBot="1" x14ac:dyDescent="0.3">
      <c r="A10" s="154" t="s">
        <v>53</v>
      </c>
      <c r="B10" s="155"/>
      <c r="C10" s="155"/>
      <c r="D10" s="156"/>
      <c r="E10" s="21"/>
      <c r="F10" s="44"/>
      <c r="G10" s="19"/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0.4</v>
      </c>
      <c r="D11" s="30"/>
      <c r="F11" s="44"/>
      <c r="G11" s="19"/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650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55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11.818181818181818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4" t="s">
        <v>3</v>
      </c>
      <c r="B16" s="155"/>
      <c r="C16" s="155"/>
      <c r="D16" s="156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3000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2054.7945044234139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87000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135000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22000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5.3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48"/>
      <c r="G23" s="48"/>
      <c r="H23" s="48"/>
      <c r="I23" s="48"/>
      <c r="J23" s="48"/>
      <c r="S23" s="49"/>
      <c r="T23" s="43"/>
      <c r="W23" s="43"/>
    </row>
    <row r="24" spans="1:24" ht="15.75" thickBot="1" x14ac:dyDescent="0.3">
      <c r="A24" s="155" t="s">
        <v>56</v>
      </c>
      <c r="B24" s="155"/>
      <c r="C24" s="155"/>
      <c r="D24" s="156"/>
      <c r="F24" s="160" t="s">
        <v>43</v>
      </c>
      <c r="G24" s="161"/>
      <c r="H24" s="161"/>
      <c r="I24" s="162"/>
      <c r="J24" s="48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0.98153846153846158</v>
      </c>
      <c r="D25" s="30"/>
      <c r="F25" s="142"/>
      <c r="G25" s="143"/>
      <c r="H25" s="143"/>
      <c r="I25" s="144"/>
      <c r="J25" s="48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8.4806245829648947</v>
      </c>
      <c r="D26" s="54" t="s">
        <v>34</v>
      </c>
      <c r="F26" s="145"/>
      <c r="G26" s="146"/>
      <c r="H26" s="146"/>
      <c r="I26" s="147"/>
      <c r="J26" s="48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3.098828388066508</v>
      </c>
      <c r="D27" s="54"/>
      <c r="F27" s="145"/>
      <c r="G27" s="146"/>
      <c r="H27" s="146"/>
      <c r="I27" s="147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10.032767876189689</v>
      </c>
      <c r="D28" s="17" t="s">
        <v>13</v>
      </c>
      <c r="E28" s="21"/>
      <c r="F28" s="145"/>
      <c r="G28" s="146"/>
      <c r="H28" s="146"/>
      <c r="I28" s="147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466.43435206306924</v>
      </c>
      <c r="D29" s="26"/>
      <c r="E29" s="21"/>
      <c r="F29" s="148"/>
      <c r="G29" s="149"/>
      <c r="H29" s="149"/>
      <c r="I29" s="150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63" si="0">IF(A32&lt;=$C$21,$C$17*EXP(-A32/$C$19),$C$18*EXP(-(A32-$C$21)/$C$20))</f>
        <v>3689.5660163564762</v>
      </c>
      <c r="F32" s="70">
        <f>IF(A32&lt;=$C$21,IF($C$12*(1-$C$25*(EXP(A32/$C$19)-1))&gt;0,$C$12*(1-$C$25*(EXP(A32/$C$19)-1)),0),IF($C$29*(1-$C$27*(EXP((A32-$C$21)/$C$20)-1))&gt;0,$C$29*(1-$C$27*(EXP((A32-$C$21)/$C$20)-1)),0))</f>
        <v>769.23980123545391</v>
      </c>
      <c r="G32" s="71">
        <f t="shared" ref="G32:G63" si="1">IF(A32&lt;=$C$21,($C$5-$C$8)*(F32/$C$12)^(1/$C$11)+$C$8, ($C$28-$C$8)*(F32/$C$29)^(1/$C$11)+$C$8)</f>
        <v>35.042800956072405</v>
      </c>
      <c r="H32" s="72">
        <f t="shared" ref="H32:H63" si="2">A32-$C$6/2</f>
        <v>-24000</v>
      </c>
      <c r="I32" s="72">
        <f t="shared" ref="I32:I63" si="3">A32+$C$6/2</f>
        <v>-12000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3288.943246984702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706.05015889077674</v>
      </c>
      <c r="G33" s="76">
        <f t="shared" si="1"/>
        <v>28.283511790004958</v>
      </c>
      <c r="H33" s="77">
        <f t="shared" si="2"/>
        <v>-14000</v>
      </c>
      <c r="I33" s="77">
        <f t="shared" si="3"/>
        <v>-2000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3251.355735628124</v>
      </c>
      <c r="F34" s="75">
        <f t="shared" si="5"/>
        <v>699.32248956134674</v>
      </c>
      <c r="G34" s="76">
        <f t="shared" si="1"/>
        <v>27.614563440559813</v>
      </c>
      <c r="H34" s="77">
        <f t="shared" si="2"/>
        <v>-13000</v>
      </c>
      <c r="I34" s="77">
        <f t="shared" si="3"/>
        <v>-1000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3214.197791127488</v>
      </c>
      <c r="F35" s="75">
        <f t="shared" si="5"/>
        <v>692.51704456912091</v>
      </c>
      <c r="G35" s="76">
        <f t="shared" si="1"/>
        <v>26.9476322362421</v>
      </c>
      <c r="H35" s="77">
        <f t="shared" si="2"/>
        <v>-12000</v>
      </c>
      <c r="I35" s="77">
        <f t="shared" si="3"/>
        <v>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3177.4645042010397</v>
      </c>
      <c r="F36" s="75">
        <f t="shared" si="5"/>
        <v>685.63292478344533</v>
      </c>
      <c r="G36" s="76">
        <f t="shared" si="1"/>
        <v>26.282919573131608</v>
      </c>
      <c r="H36" s="77">
        <f t="shared" si="2"/>
        <v>-11000</v>
      </c>
      <c r="I36" s="77">
        <f t="shared" si="3"/>
        <v>1000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3141.1510216724869</v>
      </c>
      <c r="F37" s="75">
        <f t="shared" si="5"/>
        <v>678.66922067920757</v>
      </c>
      <c r="G37" s="76">
        <f t="shared" si="1"/>
        <v>25.620631359488257</v>
      </c>
      <c r="H37" s="77">
        <f t="shared" si="2"/>
        <v>-10000</v>
      </c>
      <c r="I37" s="77">
        <f t="shared" si="3"/>
        <v>2000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3105.2525458298019</v>
      </c>
      <c r="F38" s="75">
        <f t="shared" si="5"/>
        <v>671.62501221666946</v>
      </c>
      <c r="G38" s="76">
        <f t="shared" si="1"/>
        <v>24.960978034341032</v>
      </c>
      <c r="H38" s="77">
        <f t="shared" si="2"/>
        <v>-9000</v>
      </c>
      <c r="I38" s="77">
        <f t="shared" si="3"/>
        <v>3000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3069.764333791351</v>
      </c>
      <c r="F39" s="75">
        <f t="shared" si="5"/>
        <v>664.49936871991406</v>
      </c>
      <c r="G39" s="76">
        <f t="shared" si="1"/>
        <v>24.304174581472552</v>
      </c>
      <c r="H39" s="77">
        <f t="shared" si="2"/>
        <v>-8000</v>
      </c>
      <c r="I39" s="77">
        <f t="shared" si="3"/>
        <v>4000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3034.6816968792709</v>
      </c>
      <c r="F40" s="75">
        <f t="shared" si="5"/>
        <v>657.29134875388388</v>
      </c>
      <c r="G40" s="76">
        <f t="shared" si="1"/>
        <v>23.650440538409224</v>
      </c>
      <c r="H40" s="77">
        <f t="shared" si="2"/>
        <v>-7000</v>
      </c>
      <c r="I40" s="77">
        <f t="shared" si="3"/>
        <v>5000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3000</v>
      </c>
      <c r="F41" s="75">
        <f t="shared" si="5"/>
        <v>650</v>
      </c>
      <c r="G41" s="76">
        <f t="shared" si="1"/>
        <v>23</v>
      </c>
      <c r="H41" s="77">
        <f t="shared" si="2"/>
        <v>-6000</v>
      </c>
      <c r="I41" s="77">
        <f t="shared" si="3"/>
        <v>6000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2965.7146610318937</v>
      </c>
      <c r="F42" s="75">
        <f t="shared" si="5"/>
        <v>642.62435913034165</v>
      </c>
      <c r="G42" s="76">
        <f t="shared" si="1"/>
        <v>22.353081616137128</v>
      </c>
      <c r="H42" s="77">
        <f t="shared" si="2"/>
        <v>-5000</v>
      </c>
      <c r="I42" s="77">
        <f t="shared" si="3"/>
        <v>7000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2931.8211502198396</v>
      </c>
      <c r="F43" s="75">
        <f t="shared" si="5"/>
        <v>635.16345168037265</v>
      </c>
      <c r="G43" s="76">
        <f t="shared" si="1"/>
        <v>21.709918583140524</v>
      </c>
      <c r="H43" s="77">
        <f t="shared" si="2"/>
        <v>-4000</v>
      </c>
      <c r="I43" s="77">
        <f t="shared" si="3"/>
        <v>8000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2898.3149895767892</v>
      </c>
      <c r="F44" s="75">
        <f t="shared" si="5"/>
        <v>627.61629192019552</v>
      </c>
      <c r="G44" s="76">
        <f t="shared" si="1"/>
        <v>21.070748628292996</v>
      </c>
      <c r="H44" s="77">
        <f t="shared" si="2"/>
        <v>-3000</v>
      </c>
      <c r="I44" s="77">
        <f t="shared" si="3"/>
        <v>9000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2865.1917522921281</v>
      </c>
      <c r="F45" s="75">
        <f t="shared" si="5"/>
        <v>619.98188272431776</v>
      </c>
      <c r="G45" s="76">
        <f t="shared" si="1"/>
        <v>20.435813986976871</v>
      </c>
      <c r="H45" s="77">
        <f t="shared" si="2"/>
        <v>-2000</v>
      </c>
      <c r="I45" s="77">
        <f t="shared" si="3"/>
        <v>10000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2832.4470621468085</v>
      </c>
      <c r="F46" s="75">
        <f t="shared" si="5"/>
        <v>612.25921543991217</v>
      </c>
      <c r="G46" s="76">
        <f t="shared" si="1"/>
        <v>19.805361371822098</v>
      </c>
      <c r="H46" s="77">
        <f t="shared" si="2"/>
        <v>-1000</v>
      </c>
      <c r="I46" s="77">
        <f t="shared" si="3"/>
        <v>11000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2800.0765929351683</v>
      </c>
      <c r="F47" s="75">
        <f t="shared" si="5"/>
        <v>604.44726975355411</v>
      </c>
      <c r="G47" s="76">
        <f t="shared" si="1"/>
        <v>19.179641933233079</v>
      </c>
      <c r="H47" s="77">
        <f t="shared" si="2"/>
        <v>0</v>
      </c>
      <c r="I47" s="77">
        <f t="shared" si="3"/>
        <v>12000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2768.0760678933539</v>
      </c>
      <c r="F48" s="75">
        <f t="shared" si="5"/>
        <v>596.54501355641901</v>
      </c>
      <c r="G48" s="76">
        <f t="shared" si="1"/>
        <v>18.558911210614333</v>
      </c>
      <c r="H48" s="77">
        <f t="shared" si="2"/>
        <v>1000</v>
      </c>
      <c r="I48" s="77">
        <f t="shared" si="3"/>
        <v>13000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2736.441259134278</v>
      </c>
      <c r="F49" s="75">
        <f t="shared" si="5"/>
        <v>588.55140280792</v>
      </c>
      <c r="G49" s="76">
        <f t="shared" si="1"/>
        <v>17.943429073563991</v>
      </c>
      <c r="H49" s="77">
        <f t="shared" si="2"/>
        <v>2000</v>
      </c>
      <c r="I49" s="77">
        <f t="shared" si="3"/>
        <v>14000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2705.1679870890348</v>
      </c>
      <c r="F50" s="75">
        <f t="shared" si="5"/>
        <v>580.4653813977709</v>
      </c>
      <c r="G50" s="76">
        <f t="shared" si="1"/>
        <v>17.333459652249477</v>
      </c>
      <c r="H50" s="77">
        <f t="shared" si="2"/>
        <v>3000</v>
      </c>
      <c r="I50" s="77">
        <f t="shared" si="3"/>
        <v>15000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2674.2521199546954</v>
      </c>
      <c r="F51" s="75">
        <f t="shared" si="5"/>
        <v>572.285881006453</v>
      </c>
      <c r="G51" s="76">
        <f t="shared" si="1"/>
        <v>16.729271256118494</v>
      </c>
      <c r="H51" s="77">
        <f t="shared" si="2"/>
        <v>4000</v>
      </c>
      <c r="I51" s="77">
        <f t="shared" si="3"/>
        <v>16000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2643.6895731484205</v>
      </c>
      <c r="F52" s="75">
        <f t="shared" si="5"/>
        <v>564.0118209640699</v>
      </c>
      <c r="G52" s="76">
        <f t="shared" si="1"/>
        <v>16.131136280033921</v>
      </c>
      <c r="H52" s="77">
        <f t="shared" si="2"/>
        <v>5000</v>
      </c>
      <c r="I52" s="77">
        <f t="shared" si="3"/>
        <v>17000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2613.4763087678066</v>
      </c>
      <c r="F53" s="75">
        <f t="shared" si="5"/>
        <v>555.64210810757015</v>
      </c>
      <c r="G53" s="76">
        <f t="shared" si="1"/>
        <v>15.539331096848802</v>
      </c>
      <c r="H53" s="77">
        <f t="shared" si="2"/>
        <v>6000</v>
      </c>
      <c r="I53" s="77">
        <f t="shared" si="3"/>
        <v>18000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2583.6083350573999</v>
      </c>
      <c r="F54" s="75">
        <f t="shared" si="5"/>
        <v>547.17563663631825</v>
      </c>
      <c r="G54" s="76">
        <f t="shared" si="1"/>
        <v>14.954135935359494</v>
      </c>
      <c r="H54" s="77">
        <f t="shared" si="2"/>
        <v>7000</v>
      </c>
      <c r="I54" s="77">
        <f t="shared" si="3"/>
        <v>19000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2554.0817058813104</v>
      </c>
      <c r="F55" s="75">
        <f t="shared" si="5"/>
        <v>538.61128796599883</v>
      </c>
      <c r="G55" s="76">
        <f t="shared" si="1"/>
        <v>14.375834742489666</v>
      </c>
      <c r="H55" s="77">
        <f t="shared" si="2"/>
        <v>8000</v>
      </c>
      <c r="I55" s="77">
        <f t="shared" si="3"/>
        <v>20000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2524.8925202018504</v>
      </c>
      <c r="F56" s="75">
        <f t="shared" si="5"/>
        <v>529.9479305808286</v>
      </c>
      <c r="G56" s="76">
        <f t="shared" si="1"/>
        <v>13.804715028462828</v>
      </c>
      <c r="H56" s="77">
        <f t="shared" si="2"/>
        <v>9000</v>
      </c>
      <c r="I56" s="77">
        <f t="shared" si="3"/>
        <v>21000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2496.0369215641313</v>
      </c>
      <c r="F57" s="75">
        <f t="shared" si="5"/>
        <v>521.18441988406175</v>
      </c>
      <c r="G57" s="76">
        <f t="shared" si="1"/>
        <v>13.2410676936182</v>
      </c>
      <c r="H57" s="77">
        <f t="shared" si="2"/>
        <v>10000</v>
      </c>
      <c r="I57" s="77">
        <f t="shared" si="3"/>
        <v>22000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2467.5110975865532</v>
      </c>
      <c r="F58" s="75">
        <f t="shared" si="5"/>
        <v>512.31959804676717</v>
      </c>
      <c r="G58" s="76">
        <f t="shared" si="1"/>
        <v>12.685186835410232</v>
      </c>
      <c r="H58" s="77">
        <f t="shared" si="2"/>
        <v>11000</v>
      </c>
      <c r="I58" s="77">
        <f t="shared" si="3"/>
        <v>23000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2439.311279457113</v>
      </c>
      <c r="F59" s="75">
        <f t="shared" si="5"/>
        <v>503.35229385485604</v>
      </c>
      <c r="G59" s="76">
        <f t="shared" si="1"/>
        <v>12.137369534005984</v>
      </c>
      <c r="H59" s="77">
        <f t="shared" si="2"/>
        <v>12000</v>
      </c>
      <c r="I59" s="77">
        <f t="shared" si="3"/>
        <v>24000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2411.4337414354754</v>
      </c>
      <c r="F60" s="75">
        <f t="shared" si="5"/>
        <v>494.28132255434218</v>
      </c>
      <c r="G60" s="76">
        <f t="shared" si="1"/>
        <v>11.597915614755022</v>
      </c>
      <c r="H60" s="77">
        <f t="shared" si="2"/>
        <v>13000</v>
      </c>
      <c r="I60" s="77">
        <f t="shared" si="3"/>
        <v>25000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2383.8748003607275</v>
      </c>
      <c r="F61" s="75">
        <f t="shared" si="5"/>
        <v>485.10548569481335</v>
      </c>
      <c r="G61" s="76">
        <f t="shared" si="1"/>
        <v>11.067127385651521</v>
      </c>
      <c r="H61" s="77">
        <f t="shared" si="2"/>
        <v>14000</v>
      </c>
      <c r="I61" s="77">
        <f t="shared" si="3"/>
        <v>26000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2356.6308151647627</v>
      </c>
      <c r="F62" s="75">
        <f t="shared" si="5"/>
        <v>475.82357097109247</v>
      </c>
      <c r="G62" s="76">
        <f t="shared" si="1"/>
        <v>10.54530934773574</v>
      </c>
      <c r="H62" s="77">
        <f t="shared" si="2"/>
        <v>15000</v>
      </c>
      <c r="I62" s="77">
        <f t="shared" si="3"/>
        <v>27000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2329.698186391226</v>
      </c>
      <c r="F63" s="75">
        <f t="shared" si="5"/>
        <v>466.43435206306924</v>
      </c>
      <c r="G63" s="76">
        <f t="shared" si="1"/>
        <v>10.032767876189689</v>
      </c>
      <c r="H63" s="77">
        <f t="shared" si="2"/>
        <v>16000</v>
      </c>
      <c r="I63" s="77">
        <f t="shared" si="3"/>
        <v>28000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ref="E64:E95" si="7">IF(A64&lt;=$C$21,$C$17*EXP(-A64/$C$19),$C$18*EXP(-(A64-$C$21)/$C$20))</f>
        <v>2039.6300384186131</v>
      </c>
      <c r="F64" s="75">
        <f t="shared" si="5"/>
        <v>455.6879328975939</v>
      </c>
      <c r="G64" s="76">
        <f t="shared" ref="G64:G95" si="8">IF(A64&lt;=$C$21,($C$5-$C$8)*(F64/$C$12)^(1/$C$11)+$C$8, ($C$28-$C$8)*(F64/$C$29)^(1/$C$11)+$C$8)</f>
        <v>9.4648397393029295</v>
      </c>
      <c r="H64" s="77">
        <f t="shared" ref="H64:H95" si="9">A64-$C$6/2</f>
        <v>17000</v>
      </c>
      <c r="I64" s="77">
        <f t="shared" ref="I64:I95" si="10">A64+$C$6/2</f>
        <v>29000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7"/>
        <v>2024.5774867822402</v>
      </c>
      <c r="F65" s="75">
        <f t="shared" si="5"/>
        <v>444.86161507155811</v>
      </c>
      <c r="G65" s="76">
        <f t="shared" si="8"/>
        <v>8.9126485196115688</v>
      </c>
      <c r="H65" s="77">
        <f t="shared" si="9"/>
        <v>18000</v>
      </c>
      <c r="I65" s="77">
        <f t="shared" si="10"/>
        <v>30000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7"/>
        <v>2009.6360235817583</v>
      </c>
      <c r="F66" s="75">
        <f t="shared" si="5"/>
        <v>433.9548045456026</v>
      </c>
      <c r="G66" s="76">
        <f t="shared" si="8"/>
        <v>8.3763669970512336</v>
      </c>
      <c r="H66" s="77">
        <f t="shared" si="9"/>
        <v>19000</v>
      </c>
      <c r="I66" s="77">
        <f t="shared" si="10"/>
        <v>31000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7"/>
        <v>1994.8048289800483</v>
      </c>
      <c r="F67" s="75">
        <f t="shared" si="5"/>
        <v>422.9669028637382</v>
      </c>
      <c r="G67" s="76">
        <f t="shared" si="8"/>
        <v>7.8561615843652861</v>
      </c>
      <c r="H67" s="77">
        <f t="shared" si="9"/>
        <v>20000</v>
      </c>
      <c r="I67" s="77">
        <f t="shared" si="10"/>
        <v>32000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7"/>
        <v>1980.0830891904197</v>
      </c>
      <c r="F68" s="75">
        <f t="shared" si="5"/>
        <v>411.89730712050971</v>
      </c>
      <c r="G68" s="76">
        <f t="shared" si="8"/>
        <v>7.3521917643345445</v>
      </c>
      <c r="H68" s="77">
        <f t="shared" si="9"/>
        <v>21000</v>
      </c>
      <c r="I68" s="77">
        <f t="shared" si="10"/>
        <v>33000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7"/>
        <v>1965.469996431962</v>
      </c>
      <c r="F69" s="75">
        <f t="shared" si="5"/>
        <v>400.74540992791384</v>
      </c>
      <c r="G69" s="76">
        <f t="shared" si="8"/>
        <v>6.8646094872338415</v>
      </c>
      <c r="H69" s="77">
        <f t="shared" si="9"/>
        <v>22000</v>
      </c>
      <c r="I69" s="77">
        <f t="shared" si="10"/>
        <v>34000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7"/>
        <v>1950.9647488852193</v>
      </c>
      <c r="F70" s="75">
        <f t="shared" si="5"/>
        <v>389.51059938207226</v>
      </c>
      <c r="G70" s="76">
        <f t="shared" si="8"/>
        <v>6.3935585248616285</v>
      </c>
      <c r="H70" s="77">
        <f t="shared" si="9"/>
        <v>23000</v>
      </c>
      <c r="I70" s="77">
        <f t="shared" si="10"/>
        <v>35000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7"/>
        <v>1936.566550648196</v>
      </c>
      <c r="F71" s="75">
        <f t="shared" si="5"/>
        <v>378.19225902965599</v>
      </c>
      <c r="G71" s="76">
        <f t="shared" si="8"/>
        <v>5.9391737770207564</v>
      </c>
      <c r="H71" s="77">
        <f t="shared" si="9"/>
        <v>24000</v>
      </c>
      <c r="I71" s="77">
        <f t="shared" si="10"/>
        <v>36000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7"/>
        <v>1922.2746116926851</v>
      </c>
      <c r="F72" s="75">
        <f t="shared" si="5"/>
        <v>366.78976783406119</v>
      </c>
      <c r="G72" s="76">
        <f t="shared" si="8"/>
        <v>5.5015805257816979</v>
      </c>
      <c r="H72" s="77">
        <f t="shared" si="9"/>
        <v>25000</v>
      </c>
      <c r="I72" s="77">
        <f t="shared" si="10"/>
        <v>37000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7"/>
        <v>1908.0881478209194</v>
      </c>
      <c r="F73" s="75">
        <f t="shared" si="5"/>
        <v>355.30250014133304</v>
      </c>
      <c r="G73" s="76">
        <f t="shared" si="8"/>
        <v>5.0808936322163651</v>
      </c>
      <c r="H73" s="77">
        <f t="shared" si="9"/>
        <v>26000</v>
      </c>
      <c r="I73" s="77">
        <f t="shared" si="10"/>
        <v>38000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7"/>
        <v>1894.0063806225432</v>
      </c>
      <c r="F74" s="75">
        <f t="shared" si="5"/>
        <v>343.72982564583486</v>
      </c>
      <c r="G74" s="76">
        <f t="shared" si="8"/>
        <v>4.6772166695305204</v>
      </c>
      <c r="H74" s="77">
        <f t="shared" si="9"/>
        <v>27000</v>
      </c>
      <c r="I74" s="77">
        <f t="shared" si="10"/>
        <v>39000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7"/>
        <v>1880.0285374318998</v>
      </c>
      <c r="F75" s="75">
        <f t="shared" si="5"/>
        <v>332.07110935566521</v>
      </c>
      <c r="G75" s="76">
        <f t="shared" si="8"/>
        <v>4.2906409856190191</v>
      </c>
      <c r="H75" s="77">
        <f t="shared" si="9"/>
        <v>28000</v>
      </c>
      <c r="I75" s="77">
        <f t="shared" si="10"/>
        <v>40000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7"/>
        <v>1866.1538512856368</v>
      </c>
      <c r="F76" s="75">
        <f t="shared" si="5"/>
        <v>320.32571155781443</v>
      </c>
      <c r="G76" s="76">
        <f t="shared" si="8"/>
        <v>3.9212446869857951</v>
      </c>
      <c r="H76" s="77">
        <f t="shared" si="9"/>
        <v>29000</v>
      </c>
      <c r="I76" s="77">
        <f t="shared" si="10"/>
        <v>41000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7"/>
        <v>1852.3815608806215</v>
      </c>
      <c r="F77" s="75">
        <f t="shared" si="5"/>
        <v>308.49298778306451</v>
      </c>
      <c r="G77" s="76">
        <f t="shared" si="8"/>
        <v>3.569091534667137</v>
      </c>
      <c r="H77" s="77">
        <f t="shared" si="9"/>
        <v>30000</v>
      </c>
      <c r="I77" s="77">
        <f t="shared" si="10"/>
        <v>42000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7"/>
        <v>1838.7109105321692</v>
      </c>
      <c r="F78" s="75">
        <f t="shared" si="5"/>
        <v>296.57228877062568</v>
      </c>
      <c r="G78" s="76">
        <f t="shared" si="8"/>
        <v>3.2342297412136647</v>
      </c>
      <c r="H78" s="77">
        <f t="shared" si="9"/>
        <v>31000</v>
      </c>
      <c r="I78" s="77">
        <f t="shared" si="10"/>
        <v>43000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7"/>
        <v>1825.1411501325786</v>
      </c>
      <c r="F79" s="75">
        <f t="shared" si="5"/>
        <v>284.56296043251405</v>
      </c>
      <c r="G79" s="76">
        <f t="shared" si="8"/>
        <v>2.9166906558499943</v>
      </c>
      <c r="H79" s="77">
        <f t="shared" si="9"/>
        <v>32000</v>
      </c>
      <c r="I79" s="77">
        <f t="shared" si="10"/>
        <v>44000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7"/>
        <v>1811.6715351099733</v>
      </c>
      <c r="F80" s="75">
        <f t="shared" si="5"/>
        <v>272.46434381765926</v>
      </c>
      <c r="G80" s="76">
        <f t="shared" si="8"/>
        <v>2.616487322540499</v>
      </c>
      <c r="H80" s="77">
        <f t="shared" si="9"/>
        <v>33000</v>
      </c>
      <c r="I80" s="77">
        <f t="shared" si="10"/>
        <v>45000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7"/>
        <v>1798.3013263874475</v>
      </c>
      <c r="F81" s="75">
        <f t="shared" si="5"/>
        <v>260.27577507574927</v>
      </c>
      <c r="G81" s="76">
        <f t="shared" si="8"/>
        <v>2.3336128927128073</v>
      </c>
      <c r="H81" s="77">
        <f t="shared" si="9"/>
        <v>34000</v>
      </c>
      <c r="I81" s="77">
        <f t="shared" si="10"/>
        <v>46000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7"/>
        <v>1785.0297903425121</v>
      </c>
      <c r="F82" s="75">
        <f t="shared" si="5"/>
        <v>247.99658542080508</v>
      </c>
      <c r="G82" s="76">
        <f t="shared" si="8"/>
        <v>2.0680388706442931</v>
      </c>
      <c r="H82" s="77">
        <f t="shared" si="9"/>
        <v>35000</v>
      </c>
      <c r="I82" s="77">
        <f t="shared" si="10"/>
        <v>47000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7"/>
        <v>1771.8561987668422</v>
      </c>
      <c r="F83" s="75">
        <f t="shared" si="5"/>
        <v>235.62610109448366</v>
      </c>
      <c r="G83" s="76">
        <f t="shared" si="8"/>
        <v>1.819713164751642</v>
      </c>
      <c r="H83" s="77">
        <f t="shared" si="9"/>
        <v>36000</v>
      </c>
      <c r="I83" s="77">
        <f t="shared" si="10"/>
        <v>48000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7"/>
        <v>1758.7798288263184</v>
      </c>
      <c r="F84" s="75">
        <f t="shared" si="5"/>
        <v>223.16364332910865</v>
      </c>
      <c r="G84" s="76">
        <f t="shared" si="8"/>
        <v>1.5885579118880615</v>
      </c>
      <c r="H84" s="77">
        <f t="shared" si="9"/>
        <v>37000</v>
      </c>
      <c r="I84" s="77">
        <f t="shared" si="10"/>
        <v>49000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7"/>
        <v>1745.7999630213678</v>
      </c>
      <c r="F85" s="75">
        <f t="shared" si="5"/>
        <v>210.60852831042848</v>
      </c>
      <c r="G85" s="76">
        <f t="shared" si="8"/>
        <v>1.3744670337476974</v>
      </c>
      <c r="H85" s="77">
        <f t="shared" si="9"/>
        <v>38000</v>
      </c>
      <c r="I85" s="77">
        <f t="shared" si="10"/>
        <v>50000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7"/>
        <v>1732.9158891475922</v>
      </c>
      <c r="F86" s="75">
        <f t="shared" si="5"/>
        <v>197.9600671400928</v>
      </c>
      <c r="G86" s="76">
        <f t="shared" si="8"/>
        <v>1.1773034738780512</v>
      </c>
      <c r="H86" s="77">
        <f t="shared" si="9"/>
        <v>39000</v>
      </c>
      <c r="I86" s="77">
        <f t="shared" si="10"/>
        <v>51000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7"/>
        <v>1720.1269002566901</v>
      </c>
      <c r="F87" s="75">
        <f t="shared" si="5"/>
        <v>185.21756579785455</v>
      </c>
      <c r="G87" s="76">
        <f t="shared" si="8"/>
        <v>0.99689604953807576</v>
      </c>
      <c r="H87" s="77">
        <f t="shared" si="9"/>
        <v>40000</v>
      </c>
      <c r="I87" s="77">
        <f t="shared" si="10"/>
        <v>52000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7"/>
        <v>1707.4322946176678</v>
      </c>
      <c r="F88" s="75">
        <f t="shared" si="5"/>
        <v>172.38032510348833</v>
      </c>
      <c r="G88" s="76">
        <f t="shared" si="8"/>
        <v>0.83303583308922091</v>
      </c>
      <c r="H88" s="77">
        <f t="shared" si="9"/>
        <v>41000</v>
      </c>
      <c r="I88" s="77">
        <f t="shared" si="10"/>
        <v>53000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7"/>
        <v>1694.8313756783339</v>
      </c>
      <c r="F89" s="75">
        <f t="shared" si="5"/>
        <v>159.44764067842669</v>
      </c>
      <c r="G89" s="76">
        <f t="shared" si="8"/>
        <v>0.6854719502519393</v>
      </c>
      <c r="H89" s="77">
        <f t="shared" si="9"/>
        <v>42000</v>
      </c>
      <c r="I89" s="77">
        <f t="shared" si="10"/>
        <v>54000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7"/>
        <v>1682.3234520270801</v>
      </c>
      <c r="F90" s="75">
        <f t="shared" si="5"/>
        <v>146.41880290711069</v>
      </c>
      <c r="G90" s="76">
        <f t="shared" si="8"/>
        <v>0.55390664337407458</v>
      </c>
      <c r="H90" s="77">
        <f t="shared" si="9"/>
        <v>43000</v>
      </c>
      <c r="I90" s="77">
        <f t="shared" si="10"/>
        <v>55000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7"/>
        <v>1669.9078373549444</v>
      </c>
      <c r="F91" s="75">
        <f t="shared" si="5"/>
        <v>133.29309689805393</v>
      </c>
      <c r="G91" s="76">
        <f t="shared" si="8"/>
        <v>0.43798939018821798</v>
      </c>
      <c r="H91" s="77">
        <f t="shared" si="9"/>
        <v>44000</v>
      </c>
      <c r="I91" s="77">
        <f t="shared" si="10"/>
        <v>56000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7"/>
        <v>1657.5838504179512</v>
      </c>
      <c r="F92" s="75">
        <f t="shared" si="5"/>
        <v>120.06980244461528</v>
      </c>
      <c r="G92" s="76">
        <f t="shared" si="8"/>
        <v>0.33730978095974512</v>
      </c>
      <c r="H92" s="77">
        <f t="shared" si="9"/>
        <v>45000</v>
      </c>
      <c r="I92" s="77">
        <f t="shared" si="10"/>
        <v>57000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7"/>
        <v>1645.350814999734</v>
      </c>
      <c r="F93" s="75">
        <f t="shared" si="5"/>
        <v>106.74819398548283</v>
      </c>
      <c r="G93" s="76">
        <f t="shared" si="8"/>
        <v>0.25138871893530612</v>
      </c>
      <c r="H93" s="77">
        <f t="shared" si="9"/>
        <v>46000</v>
      </c>
      <c r="I93" s="77">
        <f t="shared" si="10"/>
        <v>58000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7"/>
        <v>1633.2080598744299</v>
      </c>
      <c r="F94" s="75">
        <f t="shared" si="5"/>
        <v>93.327540564860911</v>
      </c>
      <c r="G94" s="76">
        <f t="shared" si="8"/>
        <v>0.17966728174621815</v>
      </c>
      <c r="H94" s="77">
        <f t="shared" si="9"/>
        <v>47000</v>
      </c>
      <c r="I94" s="77">
        <f t="shared" si="10"/>
        <v>59000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7"/>
        <v>1621.154918769849</v>
      </c>
      <c r="F95" s="75">
        <f t="shared" si="5"/>
        <v>79.807105792363444</v>
      </c>
      <c r="G95" s="76">
        <f t="shared" si="8"/>
        <v>0.12149218642562042</v>
      </c>
      <c r="H95" s="77">
        <f t="shared" si="9"/>
        <v>48000</v>
      </c>
      <c r="I95" s="77">
        <f t="shared" si="10"/>
        <v>60000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27" si="11">IF(A96&lt;=$C$21,$C$17*EXP(-A96/$C$19),$C$18*EXP(-(A96-$C$21)/$C$20))</f>
        <v>1609.1907303309185</v>
      </c>
      <c r="F96" s="75">
        <f t="shared" si="5"/>
        <v>66.18614780260836</v>
      </c>
      <c r="G96" s="76">
        <f t="shared" ref="G96:G127" si="12">IF(A96&lt;=$C$21,($C$5-$C$8)*(F96/$C$12)^(1/$C$11)+$C$8, ($C$28-$C$8)*(F96/$C$29)^(1/$C$11)+$C$8)</f>
        <v>7.6096066203620458E-2</v>
      </c>
      <c r="H96" s="77">
        <f t="shared" ref="H96:H127" si="13">A96-$C$6/2</f>
        <v>49000</v>
      </c>
      <c r="I96" s="77">
        <f t="shared" ref="I96:I127" si="14">A96+$C$6/2</f>
        <v>61000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11"/>
        <v>1597.3148380833914</v>
      </c>
      <c r="F97" s="75">
        <f t="shared" ref="F97:F160" si="15">IF(A97&lt;=$C$21,IF($C$12*(1-$C$25*(EXP(A97/$C$19)-1))&gt;0,$C$12*(1-$C$25*(EXP(A97/$C$19)-1)),0),IF($C$29*(1-$C$27*(EXP((A97-$C$21)/$C$20)-1))&gt;0,$C$29*(1-$C$27*(EXP((A97-$C$21)/$C$20)-1)),0))</f>
        <v>52.463919214510248</v>
      </c>
      <c r="G97" s="76">
        <f t="shared" si="12"/>
        <v>4.2569276679352348E-2</v>
      </c>
      <c r="H97" s="77">
        <f t="shared" si="13"/>
        <v>50000</v>
      </c>
      <c r="I97" s="77">
        <f t="shared" si="14"/>
        <v>62000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11"/>
        <v>1585.5265903978272</v>
      </c>
      <c r="F98" s="75">
        <f t="shared" si="15"/>
        <v>38.639667090273399</v>
      </c>
      <c r="G98" s="76">
        <f t="shared" si="12"/>
        <v>1.9816542561138052E-2</v>
      </c>
      <c r="H98" s="77">
        <f t="shared" si="13"/>
        <v>51000</v>
      </c>
      <c r="I98" s="77">
        <f t="shared" si="14"/>
        <v>63000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11"/>
        <v>1573.825340453837</v>
      </c>
      <c r="F99" s="75">
        <f t="shared" si="15"/>
        <v>24.71263289407689</v>
      </c>
      <c r="G99" s="76">
        <f t="shared" si="12"/>
        <v>6.4824919907202055E-3</v>
      </c>
      <c r="H99" s="77">
        <f t="shared" si="13"/>
        <v>52000</v>
      </c>
      <c r="I99" s="77">
        <f t="shared" si="14"/>
        <v>64000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11"/>
        <v>1562.2104462045929</v>
      </c>
      <c r="F100" s="75">
        <f t="shared" si="15"/>
        <v>10.682052450454417</v>
      </c>
      <c r="G100" s="76">
        <f t="shared" si="12"/>
        <v>7.963082398356763E-4</v>
      </c>
      <c r="H100" s="77">
        <f t="shared" si="13"/>
        <v>53000</v>
      </c>
      <c r="I100" s="77">
        <f t="shared" si="14"/>
        <v>65000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11"/>
        <v>1550.6812703415976</v>
      </c>
      <c r="F101" s="75">
        <f t="shared" si="15"/>
        <v>0</v>
      </c>
      <c r="G101" s="76">
        <f t="shared" si="12"/>
        <v>0</v>
      </c>
      <c r="H101" s="77">
        <f t="shared" si="13"/>
        <v>54000</v>
      </c>
      <c r="I101" s="77">
        <f t="shared" si="14"/>
        <v>66000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11"/>
        <v>1539.2371802597163</v>
      </c>
      <c r="F102" s="75">
        <f t="shared" si="15"/>
        <v>0</v>
      </c>
      <c r="G102" s="76">
        <f t="shared" si="12"/>
        <v>0</v>
      </c>
      <c r="H102" s="77">
        <f t="shared" si="13"/>
        <v>55000</v>
      </c>
      <c r="I102" s="77">
        <f t="shared" si="14"/>
        <v>67000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11"/>
        <v>1527.8775480224656</v>
      </c>
      <c r="F103" s="75">
        <f t="shared" si="15"/>
        <v>0</v>
      </c>
      <c r="G103" s="76">
        <f t="shared" si="12"/>
        <v>0</v>
      </c>
      <c r="H103" s="77">
        <f t="shared" si="13"/>
        <v>56000</v>
      </c>
      <c r="I103" s="77">
        <f t="shared" si="14"/>
        <v>68000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11"/>
        <v>1516.6017503275586</v>
      </c>
      <c r="F104" s="75">
        <f t="shared" si="15"/>
        <v>0</v>
      </c>
      <c r="G104" s="76">
        <f t="shared" si="12"/>
        <v>0</v>
      </c>
      <c r="H104" s="77">
        <f t="shared" si="13"/>
        <v>57000</v>
      </c>
      <c r="I104" s="77">
        <f t="shared" si="14"/>
        <v>69000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11"/>
        <v>1505.4091684727046</v>
      </c>
      <c r="F105" s="75">
        <f t="shared" si="15"/>
        <v>0</v>
      </c>
      <c r="G105" s="76">
        <f t="shared" si="12"/>
        <v>0</v>
      </c>
      <c r="H105" s="77">
        <f t="shared" si="13"/>
        <v>58000</v>
      </c>
      <c r="I105" s="77">
        <f t="shared" si="14"/>
        <v>70000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11"/>
        <v>1494.29918832166</v>
      </c>
      <c r="F106" s="75">
        <f t="shared" si="15"/>
        <v>0</v>
      </c>
      <c r="G106" s="76">
        <f t="shared" si="12"/>
        <v>0</v>
      </c>
      <c r="H106" s="77">
        <f t="shared" si="13"/>
        <v>59000</v>
      </c>
      <c r="I106" s="77">
        <f t="shared" si="14"/>
        <v>71000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11"/>
        <v>1483.2712002705318</v>
      </c>
      <c r="F107" s="75">
        <f t="shared" si="15"/>
        <v>0</v>
      </c>
      <c r="G107" s="76">
        <f t="shared" si="12"/>
        <v>0</v>
      </c>
      <c r="H107" s="77">
        <f t="shared" si="13"/>
        <v>60000</v>
      </c>
      <c r="I107" s="77">
        <f t="shared" si="14"/>
        <v>72000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6">A107+$C$4</f>
        <v>67000</v>
      </c>
      <c r="B108" s="65"/>
      <c r="C108" s="79"/>
      <c r="D108" s="73"/>
      <c r="E108" s="74">
        <f t="shared" si="11"/>
        <v>1472.3245992143286</v>
      </c>
      <c r="F108" s="75">
        <f t="shared" si="15"/>
        <v>0</v>
      </c>
      <c r="G108" s="76">
        <f t="shared" si="12"/>
        <v>0</v>
      </c>
      <c r="H108" s="77">
        <f t="shared" si="13"/>
        <v>61000</v>
      </c>
      <c r="I108" s="77">
        <f t="shared" si="14"/>
        <v>73000</v>
      </c>
      <c r="T108" s="78"/>
      <c r="U108" s="78"/>
      <c r="V108" s="78"/>
      <c r="W108" s="78"/>
      <c r="X108" s="78"/>
    </row>
    <row r="109" spans="1:24" x14ac:dyDescent="0.25">
      <c r="A109" s="111">
        <f t="shared" si="16"/>
        <v>68000</v>
      </c>
      <c r="B109" s="65"/>
      <c r="C109" s="79"/>
      <c r="D109" s="73"/>
      <c r="E109" s="74">
        <f t="shared" si="11"/>
        <v>1461.4587845137571</v>
      </c>
      <c r="F109" s="75">
        <f t="shared" si="15"/>
        <v>0</v>
      </c>
      <c r="G109" s="76">
        <f t="shared" si="12"/>
        <v>0</v>
      </c>
      <c r="H109" s="77">
        <f t="shared" si="13"/>
        <v>62000</v>
      </c>
      <c r="I109" s="77">
        <f t="shared" si="14"/>
        <v>74000</v>
      </c>
      <c r="T109" s="78"/>
      <c r="U109" s="78"/>
      <c r="V109" s="78"/>
      <c r="W109" s="78"/>
      <c r="X109" s="78"/>
    </row>
    <row r="110" spans="1:24" x14ac:dyDescent="0.25">
      <c r="A110" s="111">
        <f t="shared" si="16"/>
        <v>69000</v>
      </c>
      <c r="B110" s="65"/>
      <c r="C110" s="79"/>
      <c r="D110" s="73"/>
      <c r="E110" s="74">
        <f t="shared" si="11"/>
        <v>1450.6731599622669</v>
      </c>
      <c r="F110" s="75">
        <f t="shared" si="15"/>
        <v>0</v>
      </c>
      <c r="G110" s="76">
        <f t="shared" si="12"/>
        <v>0</v>
      </c>
      <c r="H110" s="77">
        <f t="shared" si="13"/>
        <v>63000</v>
      </c>
      <c r="I110" s="77">
        <f t="shared" si="14"/>
        <v>75000</v>
      </c>
      <c r="T110" s="78"/>
      <c r="U110" s="78"/>
      <c r="V110" s="78"/>
      <c r="W110" s="78"/>
      <c r="X110" s="78"/>
    </row>
    <row r="111" spans="1:24" x14ac:dyDescent="0.25">
      <c r="A111" s="111">
        <f t="shared" si="16"/>
        <v>70000</v>
      </c>
      <c r="B111" s="65"/>
      <c r="C111" s="79"/>
      <c r="D111" s="73"/>
      <c r="E111" s="74">
        <f t="shared" si="11"/>
        <v>1439.9671337533359</v>
      </c>
      <c r="F111" s="75">
        <f t="shared" si="15"/>
        <v>0</v>
      </c>
      <c r="G111" s="76">
        <f t="shared" si="12"/>
        <v>0</v>
      </c>
      <c r="H111" s="77">
        <f t="shared" si="13"/>
        <v>64000</v>
      </c>
      <c r="I111" s="77">
        <f t="shared" si="14"/>
        <v>76000</v>
      </c>
      <c r="T111" s="78"/>
      <c r="U111" s="78"/>
      <c r="V111" s="78"/>
      <c r="W111" s="78"/>
      <c r="X111" s="78"/>
    </row>
    <row r="112" spans="1:24" x14ac:dyDescent="0.25">
      <c r="A112" s="111">
        <f t="shared" si="16"/>
        <v>71000</v>
      </c>
      <c r="B112" s="65"/>
      <c r="C112" s="79"/>
      <c r="D112" s="73"/>
      <c r="E112" s="74">
        <f t="shared" si="11"/>
        <v>1429.3401184479974</v>
      </c>
      <c r="F112" s="75">
        <f t="shared" si="15"/>
        <v>0</v>
      </c>
      <c r="G112" s="76">
        <f t="shared" si="12"/>
        <v>0</v>
      </c>
      <c r="H112" s="77">
        <f t="shared" si="13"/>
        <v>65000</v>
      </c>
      <c r="I112" s="77">
        <f t="shared" si="14"/>
        <v>77000</v>
      </c>
      <c r="T112" s="78"/>
      <c r="U112" s="78"/>
      <c r="V112" s="78"/>
      <c r="W112" s="78"/>
      <c r="X112" s="78"/>
    </row>
    <row r="113" spans="1:24" x14ac:dyDescent="0.25">
      <c r="A113" s="111">
        <f t="shared" si="16"/>
        <v>72000</v>
      </c>
      <c r="B113" s="65"/>
      <c r="C113" s="79"/>
      <c r="D113" s="73"/>
      <c r="E113" s="74">
        <f t="shared" si="11"/>
        <v>1418.7915309426087</v>
      </c>
      <c r="F113" s="75">
        <f t="shared" si="15"/>
        <v>0</v>
      </c>
      <c r="G113" s="76">
        <f t="shared" si="12"/>
        <v>0</v>
      </c>
      <c r="H113" s="77">
        <f t="shared" si="13"/>
        <v>66000</v>
      </c>
      <c r="I113" s="77">
        <f t="shared" si="14"/>
        <v>78000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6"/>
        <v>73000</v>
      </c>
      <c r="B114" s="65"/>
      <c r="C114" s="79"/>
      <c r="D114" s="73"/>
      <c r="E114" s="74">
        <f t="shared" si="11"/>
        <v>1408.3207924368544</v>
      </c>
      <c r="F114" s="75">
        <f t="shared" si="15"/>
        <v>0</v>
      </c>
      <c r="G114" s="76">
        <f t="shared" si="12"/>
        <v>0</v>
      </c>
      <c r="H114" s="77">
        <f t="shared" si="13"/>
        <v>67000</v>
      </c>
      <c r="I114" s="77">
        <f t="shared" si="14"/>
        <v>79000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6"/>
        <v>74000</v>
      </c>
      <c r="B115" s="65"/>
      <c r="C115" s="79"/>
      <c r="D115" s="73"/>
      <c r="E115" s="74">
        <f t="shared" si="11"/>
        <v>1397.9273284019898</v>
      </c>
      <c r="F115" s="75">
        <f t="shared" si="15"/>
        <v>0</v>
      </c>
      <c r="G115" s="76">
        <f t="shared" si="12"/>
        <v>0</v>
      </c>
      <c r="H115" s="77">
        <f t="shared" si="13"/>
        <v>68000</v>
      </c>
      <c r="I115" s="77">
        <f t="shared" si="14"/>
        <v>80000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6"/>
        <v>75000</v>
      </c>
      <c r="B116" s="65"/>
      <c r="C116" s="79"/>
      <c r="D116" s="73"/>
      <c r="E116" s="74">
        <f t="shared" si="11"/>
        <v>1387.6105685493142</v>
      </c>
      <c r="F116" s="75">
        <f t="shared" si="15"/>
        <v>0</v>
      </c>
      <c r="G116" s="76">
        <f t="shared" si="12"/>
        <v>0</v>
      </c>
      <c r="H116" s="77">
        <f t="shared" si="13"/>
        <v>69000</v>
      </c>
      <c r="I116" s="77">
        <f t="shared" si="14"/>
        <v>81000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6"/>
        <v>76000</v>
      </c>
      <c r="B117" s="65"/>
      <c r="C117" s="79"/>
      <c r="D117" s="73"/>
      <c r="E117" s="74">
        <f t="shared" si="11"/>
        <v>1377.3699467988815</v>
      </c>
      <c r="F117" s="75">
        <f t="shared" si="15"/>
        <v>0</v>
      </c>
      <c r="G117" s="76">
        <f t="shared" si="12"/>
        <v>0</v>
      </c>
      <c r="H117" s="77">
        <f t="shared" si="13"/>
        <v>70000</v>
      </c>
      <c r="I117" s="77">
        <f t="shared" si="14"/>
        <v>82000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6"/>
        <v>77000</v>
      </c>
      <c r="B118" s="65"/>
      <c r="C118" s="79"/>
      <c r="D118" s="73"/>
      <c r="E118" s="74">
        <f t="shared" si="11"/>
        <v>1367.2049012484376</v>
      </c>
      <c r="F118" s="75">
        <f t="shared" si="15"/>
        <v>0</v>
      </c>
      <c r="G118" s="76">
        <f t="shared" si="12"/>
        <v>0</v>
      </c>
      <c r="H118" s="77">
        <f t="shared" si="13"/>
        <v>71000</v>
      </c>
      <c r="I118" s="77">
        <f t="shared" si="14"/>
        <v>83000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6"/>
        <v>78000</v>
      </c>
      <c r="B119" s="65"/>
      <c r="C119" s="79"/>
      <c r="D119" s="73"/>
      <c r="E119" s="74">
        <f t="shared" si="11"/>
        <v>1357.11487414259</v>
      </c>
      <c r="F119" s="75">
        <f t="shared" si="15"/>
        <v>0</v>
      </c>
      <c r="G119" s="76">
        <f t="shared" si="12"/>
        <v>0</v>
      </c>
      <c r="H119" s="77">
        <f t="shared" si="13"/>
        <v>72000</v>
      </c>
      <c r="I119" s="77">
        <f t="shared" si="14"/>
        <v>84000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6"/>
        <v>79000</v>
      </c>
      <c r="B120" s="65"/>
      <c r="C120" s="79"/>
      <c r="D120" s="73"/>
      <c r="E120" s="74">
        <f t="shared" si="11"/>
        <v>1347.0993118422034</v>
      </c>
      <c r="F120" s="75">
        <f t="shared" si="15"/>
        <v>0</v>
      </c>
      <c r="G120" s="76">
        <f t="shared" si="12"/>
        <v>0</v>
      </c>
      <c r="H120" s="77">
        <f t="shared" si="13"/>
        <v>73000</v>
      </c>
      <c r="I120" s="77">
        <f t="shared" si="14"/>
        <v>85000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6"/>
        <v>80000</v>
      </c>
      <c r="B121" s="65"/>
      <c r="C121" s="79"/>
      <c r="D121" s="73"/>
      <c r="E121" s="74">
        <f t="shared" si="11"/>
        <v>1337.1576647940215</v>
      </c>
      <c r="F121" s="75">
        <f t="shared" si="15"/>
        <v>0</v>
      </c>
      <c r="G121" s="76">
        <f t="shared" si="12"/>
        <v>0</v>
      </c>
      <c r="H121" s="77">
        <f t="shared" si="13"/>
        <v>74000</v>
      </c>
      <c r="I121" s="77">
        <f t="shared" si="14"/>
        <v>86000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6"/>
        <v>81000</v>
      </c>
      <c r="B122" s="65"/>
      <c r="C122" s="79"/>
      <c r="D122" s="73"/>
      <c r="E122" s="74">
        <f t="shared" si="11"/>
        <v>1327.2893875005132</v>
      </c>
      <c r="F122" s="75">
        <f t="shared" si="15"/>
        <v>0</v>
      </c>
      <c r="G122" s="76">
        <f t="shared" si="12"/>
        <v>0</v>
      </c>
      <c r="H122" s="77">
        <f t="shared" si="13"/>
        <v>75000</v>
      </c>
      <c r="I122" s="77">
        <f t="shared" si="14"/>
        <v>87000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6"/>
        <v>82000</v>
      </c>
      <c r="B123" s="65"/>
      <c r="C123" s="79"/>
      <c r="D123" s="73"/>
      <c r="E123" s="74">
        <f t="shared" si="11"/>
        <v>1317.4939384899405</v>
      </c>
      <c r="F123" s="75">
        <f t="shared" si="15"/>
        <v>0</v>
      </c>
      <c r="G123" s="76">
        <f t="shared" si="12"/>
        <v>0</v>
      </c>
      <c r="H123" s="77">
        <f t="shared" si="13"/>
        <v>76000</v>
      </c>
      <c r="I123" s="77">
        <f t="shared" si="14"/>
        <v>88000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6"/>
        <v>83000</v>
      </c>
      <c r="B124" s="65"/>
      <c r="C124" s="79"/>
      <c r="D124" s="73"/>
      <c r="E124" s="74">
        <f t="shared" si="11"/>
        <v>1307.7707802866496</v>
      </c>
      <c r="F124" s="75">
        <f t="shared" si="15"/>
        <v>0</v>
      </c>
      <c r="G124" s="76">
        <f t="shared" si="12"/>
        <v>0</v>
      </c>
      <c r="H124" s="77">
        <f t="shared" si="13"/>
        <v>77000</v>
      </c>
      <c r="I124" s="77">
        <f t="shared" si="14"/>
        <v>89000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6"/>
        <v>84000</v>
      </c>
      <c r="B125" s="65"/>
      <c r="C125" s="79"/>
      <c r="D125" s="73"/>
      <c r="E125" s="74">
        <f t="shared" si="11"/>
        <v>1298.1193793815778</v>
      </c>
      <c r="F125" s="75">
        <f t="shared" si="15"/>
        <v>0</v>
      </c>
      <c r="G125" s="76">
        <f t="shared" si="12"/>
        <v>0</v>
      </c>
      <c r="H125" s="77">
        <f t="shared" si="13"/>
        <v>78000</v>
      </c>
      <c r="I125" s="77">
        <f t="shared" si="14"/>
        <v>90000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6"/>
        <v>85000</v>
      </c>
      <c r="B126" s="65"/>
      <c r="C126" s="79"/>
      <c r="D126" s="73"/>
      <c r="E126" s="74">
        <f t="shared" si="11"/>
        <v>1288.5392062029812</v>
      </c>
      <c r="F126" s="75">
        <f t="shared" si="15"/>
        <v>0</v>
      </c>
      <c r="G126" s="76">
        <f t="shared" si="12"/>
        <v>0</v>
      </c>
      <c r="H126" s="77">
        <f t="shared" si="13"/>
        <v>79000</v>
      </c>
      <c r="I126" s="77">
        <f t="shared" si="14"/>
        <v>91000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6"/>
        <v>86000</v>
      </c>
      <c r="B127" s="65"/>
      <c r="C127" s="79"/>
      <c r="D127" s="73"/>
      <c r="E127" s="74">
        <f t="shared" si="11"/>
        <v>1279.0297350873764</v>
      </c>
      <c r="F127" s="75">
        <f t="shared" si="15"/>
        <v>0</v>
      </c>
      <c r="G127" s="76">
        <f t="shared" si="12"/>
        <v>0</v>
      </c>
      <c r="H127" s="77">
        <f t="shared" si="13"/>
        <v>80000</v>
      </c>
      <c r="I127" s="77">
        <f t="shared" si="14"/>
        <v>92000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6"/>
        <v>87000</v>
      </c>
      <c r="B128" s="65"/>
      <c r="C128" s="79"/>
      <c r="D128" s="73"/>
      <c r="E128" s="74">
        <f t="shared" ref="E128:E159" si="17">IF(A128&lt;=$C$21,$C$17*EXP(-A128/$C$19),$C$18*EXP(-(A128-$C$21)/$C$20))</f>
        <v>1269.5904442506978</v>
      </c>
      <c r="F128" s="75">
        <f t="shared" si="15"/>
        <v>0</v>
      </c>
      <c r="G128" s="76">
        <f t="shared" ref="G128:G159" si="18">IF(A128&lt;=$C$21,($C$5-$C$8)*(F128/$C$12)^(1/$C$11)+$C$8, ($C$28-$C$8)*(F128/$C$29)^(1/$C$11)+$C$8)</f>
        <v>0</v>
      </c>
      <c r="H128" s="77">
        <f t="shared" ref="H128:H159" si="19">A128-$C$6/2</f>
        <v>81000</v>
      </c>
      <c r="I128" s="77">
        <f t="shared" ref="I128:I159" si="20">A128+$C$6/2</f>
        <v>93000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6"/>
        <v>88000</v>
      </c>
      <c r="B129" s="65"/>
      <c r="C129" s="79"/>
      <c r="D129" s="73"/>
      <c r="E129" s="74">
        <f t="shared" si="17"/>
        <v>1260.2208157596667</v>
      </c>
      <c r="F129" s="75">
        <f t="shared" si="15"/>
        <v>0</v>
      </c>
      <c r="G129" s="76">
        <f t="shared" si="18"/>
        <v>0</v>
      </c>
      <c r="H129" s="77">
        <f t="shared" si="19"/>
        <v>82000</v>
      </c>
      <c r="I129" s="77">
        <f t="shared" si="20"/>
        <v>94000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6"/>
        <v>89000</v>
      </c>
      <c r="B130" s="65"/>
      <c r="C130" s="79"/>
      <c r="D130" s="73"/>
      <c r="E130" s="74">
        <f t="shared" si="17"/>
        <v>1250.9203355033737</v>
      </c>
      <c r="F130" s="75">
        <f t="shared" si="15"/>
        <v>0</v>
      </c>
      <c r="G130" s="76">
        <f t="shared" si="18"/>
        <v>0</v>
      </c>
      <c r="H130" s="77">
        <f t="shared" si="19"/>
        <v>83000</v>
      </c>
      <c r="I130" s="77">
        <f t="shared" si="20"/>
        <v>95000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6"/>
        <v>90000</v>
      </c>
      <c r="B131" s="65"/>
      <c r="C131" s="79"/>
      <c r="D131" s="73"/>
      <c r="E131" s="74">
        <f t="shared" si="17"/>
        <v>1241.6884931650677</v>
      </c>
      <c r="F131" s="75">
        <f t="shared" si="15"/>
        <v>0</v>
      </c>
      <c r="G131" s="76">
        <f t="shared" si="18"/>
        <v>0</v>
      </c>
      <c r="H131" s="77">
        <f t="shared" si="19"/>
        <v>84000</v>
      </c>
      <c r="I131" s="77">
        <f t="shared" si="20"/>
        <v>96000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6"/>
        <v>91000</v>
      </c>
      <c r="B132" s="65"/>
      <c r="C132" s="79"/>
      <c r="D132" s="73"/>
      <c r="E132" s="74">
        <f t="shared" si="17"/>
        <v>1232.5247821941559</v>
      </c>
      <c r="F132" s="75">
        <f t="shared" si="15"/>
        <v>0</v>
      </c>
      <c r="G132" s="76">
        <f t="shared" si="18"/>
        <v>0</v>
      </c>
      <c r="H132" s="77">
        <f t="shared" si="19"/>
        <v>85000</v>
      </c>
      <c r="I132" s="77">
        <f t="shared" si="20"/>
        <v>97000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6"/>
        <v>92000</v>
      </c>
      <c r="B133" s="65"/>
      <c r="C133" s="79"/>
      <c r="D133" s="73"/>
      <c r="E133" s="74">
        <f t="shared" si="17"/>
        <v>1223.4286997784097</v>
      </c>
      <c r="F133" s="75">
        <f t="shared" si="15"/>
        <v>0</v>
      </c>
      <c r="G133" s="76">
        <f t="shared" si="18"/>
        <v>0</v>
      </c>
      <c r="H133" s="77">
        <f t="shared" si="19"/>
        <v>86000</v>
      </c>
      <c r="I133" s="77">
        <f t="shared" si="20"/>
        <v>98000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6"/>
        <v>93000</v>
      </c>
      <c r="B134" s="65"/>
      <c r="C134" s="79"/>
      <c r="D134" s="73"/>
      <c r="E134" s="74">
        <f t="shared" si="17"/>
        <v>1214.3997468163745</v>
      </c>
      <c r="F134" s="75">
        <f t="shared" si="15"/>
        <v>0</v>
      </c>
      <c r="G134" s="76">
        <f t="shared" si="18"/>
        <v>0</v>
      </c>
      <c r="H134" s="77">
        <f t="shared" si="19"/>
        <v>87000</v>
      </c>
      <c r="I134" s="77">
        <f t="shared" si="20"/>
        <v>99000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6"/>
        <v>94000</v>
      </c>
      <c r="B135" s="65"/>
      <c r="C135" s="79"/>
      <c r="D135" s="73"/>
      <c r="E135" s="74">
        <f t="shared" si="17"/>
        <v>1205.4374278899852</v>
      </c>
      <c r="F135" s="75">
        <f t="shared" si="15"/>
        <v>0</v>
      </c>
      <c r="G135" s="76">
        <f t="shared" si="18"/>
        <v>0</v>
      </c>
      <c r="H135" s="77">
        <f t="shared" si="19"/>
        <v>88000</v>
      </c>
      <c r="I135" s="77">
        <f t="shared" si="20"/>
        <v>100000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6"/>
        <v>95000</v>
      </c>
      <c r="B136" s="65"/>
      <c r="C136" s="79"/>
      <c r="D136" s="73"/>
      <c r="E136" s="74">
        <f t="shared" si="17"/>
        <v>1196.5412512373803</v>
      </c>
      <c r="F136" s="75">
        <f t="shared" si="15"/>
        <v>0</v>
      </c>
      <c r="G136" s="76">
        <f t="shared" si="18"/>
        <v>0</v>
      </c>
      <c r="H136" s="77">
        <f t="shared" si="19"/>
        <v>89000</v>
      </c>
      <c r="I136" s="77">
        <f t="shared" si="20"/>
        <v>101000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6"/>
        <v>96000</v>
      </c>
      <c r="B137" s="65"/>
      <c r="C137" s="79"/>
      <c r="D137" s="73"/>
      <c r="E137" s="74">
        <f t="shared" si="17"/>
        <v>1187.7107287259225</v>
      </c>
      <c r="F137" s="75">
        <f t="shared" si="15"/>
        <v>0</v>
      </c>
      <c r="G137" s="76">
        <f t="shared" si="18"/>
        <v>0</v>
      </c>
      <c r="H137" s="77">
        <f t="shared" si="19"/>
        <v>90000</v>
      </c>
      <c r="I137" s="77">
        <f t="shared" si="20"/>
        <v>102000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6"/>
        <v>97000</v>
      </c>
      <c r="B138" s="65"/>
      <c r="C138" s="79"/>
      <c r="D138" s="73"/>
      <c r="E138" s="74">
        <f t="shared" si="17"/>
        <v>1178.9453758254115</v>
      </c>
      <c r="F138" s="75">
        <f t="shared" si="15"/>
        <v>0</v>
      </c>
      <c r="G138" s="76">
        <f t="shared" si="18"/>
        <v>0</v>
      </c>
      <c r="H138" s="77">
        <f t="shared" si="19"/>
        <v>91000</v>
      </c>
      <c r="I138" s="77">
        <f t="shared" si="20"/>
        <v>103000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6"/>
        <v>98000</v>
      </c>
      <c r="B139" s="65"/>
      <c r="C139" s="79"/>
      <c r="D139" s="73"/>
      <c r="E139" s="74">
        <f t="shared" si="17"/>
        <v>1170.2447115815007</v>
      </c>
      <c r="F139" s="75">
        <f t="shared" si="15"/>
        <v>0</v>
      </c>
      <c r="G139" s="76">
        <f t="shared" si="18"/>
        <v>0</v>
      </c>
      <c r="H139" s="77">
        <f t="shared" si="19"/>
        <v>92000</v>
      </c>
      <c r="I139" s="77">
        <f t="shared" si="20"/>
        <v>104000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6"/>
        <v>99000</v>
      </c>
      <c r="B140" s="65"/>
      <c r="C140" s="79"/>
      <c r="D140" s="73"/>
      <c r="E140" s="74">
        <f t="shared" si="17"/>
        <v>1161.6082585893046</v>
      </c>
      <c r="F140" s="75">
        <f t="shared" si="15"/>
        <v>0</v>
      </c>
      <c r="G140" s="76">
        <f t="shared" si="18"/>
        <v>0</v>
      </c>
      <c r="H140" s="77">
        <f t="shared" si="19"/>
        <v>93000</v>
      </c>
      <c r="I140" s="77">
        <f t="shared" si="20"/>
        <v>105000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6"/>
        <v>100000</v>
      </c>
      <c r="B141" s="65"/>
      <c r="C141" s="79"/>
      <c r="D141" s="73"/>
      <c r="E141" s="74">
        <f t="shared" si="17"/>
        <v>1153.0355429672061</v>
      </c>
      <c r="F141" s="75">
        <f t="shared" si="15"/>
        <v>0</v>
      </c>
      <c r="G141" s="76">
        <f t="shared" si="18"/>
        <v>0</v>
      </c>
      <c r="H141" s="77">
        <f t="shared" si="19"/>
        <v>94000</v>
      </c>
      <c r="I141" s="77">
        <f t="shared" si="20"/>
        <v>106000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6"/>
        <v>101000</v>
      </c>
      <c r="B142" s="65"/>
      <c r="C142" s="79"/>
      <c r="D142" s="73"/>
      <c r="E142" s="74">
        <f t="shared" si="17"/>
        <v>1144.5260943308524</v>
      </c>
      <c r="F142" s="75">
        <f t="shared" si="15"/>
        <v>0</v>
      </c>
      <c r="G142" s="76">
        <f t="shared" si="18"/>
        <v>0</v>
      </c>
      <c r="H142" s="77">
        <f t="shared" si="19"/>
        <v>95000</v>
      </c>
      <c r="I142" s="77">
        <f t="shared" si="20"/>
        <v>107000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6"/>
        <v>102000</v>
      </c>
      <c r="B143" s="65"/>
      <c r="D143" s="73"/>
      <c r="E143" s="74">
        <f t="shared" si="17"/>
        <v>1136.0794457673467</v>
      </c>
      <c r="F143" s="75">
        <f t="shared" si="15"/>
        <v>0</v>
      </c>
      <c r="G143" s="76">
        <f t="shared" si="18"/>
        <v>0</v>
      </c>
      <c r="H143" s="77">
        <f t="shared" si="19"/>
        <v>96000</v>
      </c>
      <c r="I143" s="77">
        <f t="shared" si="20"/>
        <v>108000</v>
      </c>
    </row>
    <row r="144" spans="1:24" x14ac:dyDescent="0.25">
      <c r="A144" s="111">
        <f t="shared" si="16"/>
        <v>103000</v>
      </c>
      <c r="B144" s="65"/>
      <c r="D144" s="73"/>
      <c r="E144" s="74">
        <f t="shared" si="17"/>
        <v>1127.6951338096278</v>
      </c>
      <c r="F144" s="75">
        <f t="shared" si="15"/>
        <v>0</v>
      </c>
      <c r="G144" s="76">
        <f t="shared" si="18"/>
        <v>0</v>
      </c>
      <c r="H144" s="77">
        <f t="shared" si="19"/>
        <v>97000</v>
      </c>
      <c r="I144" s="77">
        <f t="shared" si="20"/>
        <v>109000</v>
      </c>
    </row>
    <row r="145" spans="1:9" x14ac:dyDescent="0.25">
      <c r="A145" s="111">
        <f t="shared" si="16"/>
        <v>104000</v>
      </c>
      <c r="B145" s="65"/>
      <c r="D145" s="73"/>
      <c r="E145" s="74">
        <f t="shared" si="17"/>
        <v>1119.372698411041</v>
      </c>
      <c r="F145" s="75">
        <f t="shared" si="15"/>
        <v>0</v>
      </c>
      <c r="G145" s="76">
        <f t="shared" si="18"/>
        <v>0</v>
      </c>
      <c r="H145" s="77">
        <f t="shared" si="19"/>
        <v>98000</v>
      </c>
      <c r="I145" s="77">
        <f t="shared" si="20"/>
        <v>110000</v>
      </c>
    </row>
    <row r="146" spans="1:9" x14ac:dyDescent="0.25">
      <c r="A146" s="111">
        <f t="shared" si="16"/>
        <v>105000</v>
      </c>
      <c r="B146" s="65"/>
      <c r="D146" s="73"/>
      <c r="E146" s="74">
        <f t="shared" si="17"/>
        <v>1111.1116829200932</v>
      </c>
      <c r="F146" s="75">
        <f t="shared" si="15"/>
        <v>0</v>
      </c>
      <c r="G146" s="76">
        <f t="shared" si="18"/>
        <v>0</v>
      </c>
      <c r="H146" s="77">
        <f t="shared" si="19"/>
        <v>99000</v>
      </c>
      <c r="I146" s="77">
        <f t="shared" si="20"/>
        <v>111000</v>
      </c>
    </row>
    <row r="147" spans="1:9" x14ac:dyDescent="0.25">
      <c r="A147" s="111">
        <f t="shared" si="16"/>
        <v>106000</v>
      </c>
      <c r="B147" s="65"/>
      <c r="D147" s="73"/>
      <c r="E147" s="74">
        <f t="shared" si="17"/>
        <v>1102.9116340553983</v>
      </c>
      <c r="F147" s="75">
        <f t="shared" si="15"/>
        <v>0</v>
      </c>
      <c r="G147" s="76">
        <f t="shared" si="18"/>
        <v>0</v>
      </c>
      <c r="H147" s="77">
        <f t="shared" si="19"/>
        <v>100000</v>
      </c>
      <c r="I147" s="77">
        <f t="shared" si="20"/>
        <v>112000</v>
      </c>
    </row>
    <row r="148" spans="1:9" x14ac:dyDescent="0.25">
      <c r="A148" s="111">
        <f t="shared" si="16"/>
        <v>107000</v>
      </c>
      <c r="B148" s="65"/>
      <c r="D148" s="73"/>
      <c r="E148" s="74">
        <f t="shared" si="17"/>
        <v>1094.7721018808049</v>
      </c>
      <c r="F148" s="75">
        <f t="shared" si="15"/>
        <v>0</v>
      </c>
      <c r="G148" s="76">
        <f t="shared" si="18"/>
        <v>0</v>
      </c>
      <c r="H148" s="77">
        <f t="shared" si="19"/>
        <v>101000</v>
      </c>
      <c r="I148" s="77">
        <f t="shared" si="20"/>
        <v>113000</v>
      </c>
    </row>
    <row r="149" spans="1:9" x14ac:dyDescent="0.25">
      <c r="A149" s="111">
        <f t="shared" si="16"/>
        <v>108000</v>
      </c>
      <c r="B149" s="65"/>
      <c r="D149" s="73"/>
      <c r="E149" s="74">
        <f t="shared" si="17"/>
        <v>1086.6926397807083</v>
      </c>
      <c r="F149" s="75">
        <f t="shared" si="15"/>
        <v>0</v>
      </c>
      <c r="G149" s="76">
        <f t="shared" si="18"/>
        <v>0</v>
      </c>
      <c r="H149" s="77">
        <f t="shared" si="19"/>
        <v>102000</v>
      </c>
      <c r="I149" s="77">
        <f t="shared" si="20"/>
        <v>114000</v>
      </c>
    </row>
    <row r="150" spans="1:9" x14ac:dyDescent="0.25">
      <c r="A150" s="111">
        <f t="shared" si="16"/>
        <v>109000</v>
      </c>
      <c r="B150" s="65"/>
      <c r="D150" s="73"/>
      <c r="E150" s="74">
        <f t="shared" si="17"/>
        <v>1078.6728044355452</v>
      </c>
      <c r="F150" s="75">
        <f t="shared" si="15"/>
        <v>0</v>
      </c>
      <c r="G150" s="76">
        <f t="shared" si="18"/>
        <v>0</v>
      </c>
      <c r="H150" s="77">
        <f t="shared" si="19"/>
        <v>103000</v>
      </c>
      <c r="I150" s="77">
        <f t="shared" si="20"/>
        <v>115000</v>
      </c>
    </row>
    <row r="151" spans="1:9" x14ac:dyDescent="0.25">
      <c r="A151" s="111">
        <f t="shared" si="16"/>
        <v>110000</v>
      </c>
      <c r="B151" s="65"/>
      <c r="D151" s="73"/>
      <c r="E151" s="74">
        <f t="shared" si="17"/>
        <v>1070.7121557974685</v>
      </c>
      <c r="F151" s="75">
        <f t="shared" si="15"/>
        <v>0</v>
      </c>
      <c r="G151" s="76">
        <f t="shared" si="18"/>
        <v>0</v>
      </c>
      <c r="H151" s="77">
        <f t="shared" si="19"/>
        <v>104000</v>
      </c>
      <c r="I151" s="77">
        <f t="shared" si="20"/>
        <v>116000</v>
      </c>
    </row>
    <row r="152" spans="1:9" x14ac:dyDescent="0.25">
      <c r="A152" s="111">
        <f t="shared" si="16"/>
        <v>111000</v>
      </c>
      <c r="B152" s="65"/>
      <c r="D152" s="73"/>
      <c r="E152" s="74">
        <f t="shared" si="17"/>
        <v>1062.8102570662018</v>
      </c>
      <c r="F152" s="75">
        <f t="shared" si="15"/>
        <v>0</v>
      </c>
      <c r="G152" s="76">
        <f t="shared" si="18"/>
        <v>0</v>
      </c>
      <c r="H152" s="77">
        <f t="shared" si="19"/>
        <v>105000</v>
      </c>
      <c r="I152" s="77">
        <f t="shared" si="20"/>
        <v>117000</v>
      </c>
    </row>
    <row r="153" spans="1:9" x14ac:dyDescent="0.25">
      <c r="A153" s="111">
        <f t="shared" si="16"/>
        <v>112000</v>
      </c>
      <c r="B153" s="65"/>
      <c r="D153" s="73"/>
      <c r="E153" s="74">
        <f t="shared" si="17"/>
        <v>1054.9666746650719</v>
      </c>
      <c r="F153" s="75">
        <f t="shared" si="15"/>
        <v>0</v>
      </c>
      <c r="G153" s="76">
        <f t="shared" si="18"/>
        <v>0</v>
      </c>
      <c r="H153" s="77">
        <f t="shared" si="19"/>
        <v>106000</v>
      </c>
      <c r="I153" s="77">
        <f t="shared" si="20"/>
        <v>118000</v>
      </c>
    </row>
    <row r="154" spans="1:9" x14ac:dyDescent="0.25">
      <c r="A154" s="111">
        <f t="shared" si="16"/>
        <v>113000</v>
      </c>
      <c r="B154" s="65"/>
      <c r="D154" s="73"/>
      <c r="E154" s="74">
        <f t="shared" si="17"/>
        <v>1047.1809782172195</v>
      </c>
      <c r="F154" s="75">
        <f t="shared" si="15"/>
        <v>0</v>
      </c>
      <c r="G154" s="76">
        <f t="shared" si="18"/>
        <v>0</v>
      </c>
      <c r="H154" s="77">
        <f t="shared" si="19"/>
        <v>107000</v>
      </c>
      <c r="I154" s="77">
        <f t="shared" si="20"/>
        <v>119000</v>
      </c>
    </row>
    <row r="155" spans="1:9" x14ac:dyDescent="0.25">
      <c r="A155" s="111">
        <f t="shared" si="16"/>
        <v>114000</v>
      </c>
      <c r="B155" s="65"/>
      <c r="D155" s="73"/>
      <c r="E155" s="74">
        <f t="shared" si="17"/>
        <v>1039.4527405219833</v>
      </c>
      <c r="F155" s="75">
        <f t="shared" si="15"/>
        <v>0</v>
      </c>
      <c r="G155" s="76">
        <f t="shared" si="18"/>
        <v>0</v>
      </c>
      <c r="H155" s="77">
        <f t="shared" si="19"/>
        <v>108000</v>
      </c>
      <c r="I155" s="77">
        <f t="shared" si="20"/>
        <v>120000</v>
      </c>
    </row>
    <row r="156" spans="1:9" x14ac:dyDescent="0.25">
      <c r="A156" s="111">
        <f t="shared" si="16"/>
        <v>115000</v>
      </c>
      <c r="B156" s="65"/>
      <c r="D156" s="73"/>
      <c r="E156" s="74">
        <f t="shared" si="17"/>
        <v>1031.7815375314606</v>
      </c>
      <c r="F156" s="75">
        <f t="shared" si="15"/>
        <v>0</v>
      </c>
      <c r="G156" s="76">
        <f t="shared" si="18"/>
        <v>0</v>
      </c>
      <c r="H156" s="77">
        <f t="shared" si="19"/>
        <v>109000</v>
      </c>
      <c r="I156" s="77">
        <f t="shared" si="20"/>
        <v>121000</v>
      </c>
    </row>
    <row r="157" spans="1:9" x14ac:dyDescent="0.25">
      <c r="A157" s="111">
        <f t="shared" si="16"/>
        <v>116000</v>
      </c>
      <c r="B157" s="65"/>
      <c r="D157" s="73"/>
      <c r="E157" s="74">
        <f t="shared" si="17"/>
        <v>1024.1669483272387</v>
      </c>
      <c r="F157" s="75">
        <f t="shared" si="15"/>
        <v>0</v>
      </c>
      <c r="G157" s="76">
        <f t="shared" si="18"/>
        <v>0</v>
      </c>
      <c r="H157" s="77">
        <f t="shared" si="19"/>
        <v>110000</v>
      </c>
      <c r="I157" s="77">
        <f t="shared" si="20"/>
        <v>122000</v>
      </c>
    </row>
    <row r="158" spans="1:9" x14ac:dyDescent="0.25">
      <c r="A158" s="111">
        <f t="shared" si="16"/>
        <v>117000</v>
      </c>
      <c r="B158" s="65"/>
      <c r="D158" s="73"/>
      <c r="E158" s="74">
        <f t="shared" si="17"/>
        <v>1016.6085550973003</v>
      </c>
      <c r="F158" s="75">
        <f t="shared" si="15"/>
        <v>0</v>
      </c>
      <c r="G158" s="76">
        <f t="shared" si="18"/>
        <v>0</v>
      </c>
      <c r="H158" s="77">
        <f t="shared" si="19"/>
        <v>111000</v>
      </c>
      <c r="I158" s="77">
        <f t="shared" si="20"/>
        <v>123000</v>
      </c>
    </row>
    <row r="159" spans="1:9" x14ac:dyDescent="0.25">
      <c r="A159" s="111">
        <f t="shared" si="16"/>
        <v>118000</v>
      </c>
      <c r="B159" s="65"/>
      <c r="D159" s="73"/>
      <c r="E159" s="74">
        <f t="shared" si="17"/>
        <v>1009.1059431130967</v>
      </c>
      <c r="F159" s="75">
        <f t="shared" si="15"/>
        <v>0</v>
      </c>
      <c r="G159" s="76">
        <f t="shared" si="18"/>
        <v>0</v>
      </c>
      <c r="H159" s="77">
        <f t="shared" si="19"/>
        <v>112000</v>
      </c>
      <c r="I159" s="77">
        <f t="shared" si="20"/>
        <v>124000</v>
      </c>
    </row>
    <row r="160" spans="1:9" x14ac:dyDescent="0.25">
      <c r="A160" s="111">
        <f t="shared" si="16"/>
        <v>119000</v>
      </c>
      <c r="B160" s="65"/>
      <c r="D160" s="73"/>
      <c r="E160" s="74">
        <f t="shared" ref="E160:E167" si="21">IF(A160&lt;=$C$21,$C$17*EXP(-A160/$C$19),$C$18*EXP(-(A160-$C$21)/$C$20))</f>
        <v>1001.6587007067935</v>
      </c>
      <c r="F160" s="75">
        <f t="shared" si="15"/>
        <v>0</v>
      </c>
      <c r="G160" s="76">
        <f t="shared" ref="G160:G167" si="22">IF(A160&lt;=$C$21,($C$5-$C$8)*(F160/$C$12)^(1/$C$11)+$C$8, ($C$28-$C$8)*(F160/$C$29)^(1/$C$11)+$C$8)</f>
        <v>0</v>
      </c>
      <c r="H160" s="77">
        <f t="shared" ref="H160:H167" si="23">A160-$C$6/2</f>
        <v>113000</v>
      </c>
      <c r="I160" s="77">
        <f t="shared" ref="I160:I167" si="24">A160+$C$6/2</f>
        <v>125000</v>
      </c>
    </row>
    <row r="161" spans="1:9" x14ac:dyDescent="0.25">
      <c r="A161" s="111">
        <f t="shared" si="16"/>
        <v>120000</v>
      </c>
      <c r="B161" s="65"/>
      <c r="D161" s="73"/>
      <c r="E161" s="74">
        <f t="shared" si="21"/>
        <v>994.2664192486809</v>
      </c>
      <c r="F161" s="75">
        <f t="shared" ref="F161:F167" si="25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22"/>
        <v>0</v>
      </c>
      <c r="H161" s="77">
        <f t="shared" si="23"/>
        <v>114000</v>
      </c>
      <c r="I161" s="77">
        <f t="shared" si="24"/>
        <v>126000</v>
      </c>
    </row>
    <row r="162" spans="1:9" x14ac:dyDescent="0.25">
      <c r="A162" s="111">
        <f t="shared" si="16"/>
        <v>121000</v>
      </c>
      <c r="B162" s="65"/>
      <c r="D162" s="73"/>
      <c r="E162" s="74">
        <f t="shared" si="21"/>
        <v>986.92869312475295</v>
      </c>
      <c r="F162" s="75">
        <f t="shared" si="25"/>
        <v>0</v>
      </c>
      <c r="G162" s="76">
        <f t="shared" si="22"/>
        <v>0</v>
      </c>
      <c r="H162" s="77">
        <f t="shared" si="23"/>
        <v>115000</v>
      </c>
      <c r="I162" s="77">
        <f t="shared" si="24"/>
        <v>127000</v>
      </c>
    </row>
    <row r="163" spans="1:9" x14ac:dyDescent="0.25">
      <c r="A163" s="111">
        <f t="shared" si="16"/>
        <v>122000</v>
      </c>
      <c r="B163" s="65"/>
      <c r="D163" s="73"/>
      <c r="E163" s="74">
        <f t="shared" si="21"/>
        <v>979.64511971445108</v>
      </c>
      <c r="F163" s="75">
        <f t="shared" si="25"/>
        <v>0</v>
      </c>
      <c r="G163" s="76">
        <f t="shared" si="22"/>
        <v>0</v>
      </c>
      <c r="H163" s="77">
        <f t="shared" si="23"/>
        <v>116000</v>
      </c>
      <c r="I163" s="77">
        <f t="shared" si="24"/>
        <v>128000</v>
      </c>
    </row>
    <row r="164" spans="1:9" x14ac:dyDescent="0.25">
      <c r="A164" s="111">
        <f t="shared" si="16"/>
        <v>123000</v>
      </c>
      <c r="B164" s="65"/>
      <c r="D164" s="73"/>
      <c r="E164" s="74">
        <f t="shared" si="21"/>
        <v>972.41529936857307</v>
      </c>
      <c r="F164" s="75">
        <f t="shared" si="25"/>
        <v>0</v>
      </c>
      <c r="G164" s="76">
        <f t="shared" si="22"/>
        <v>0</v>
      </c>
      <c r="H164" s="77">
        <f t="shared" si="23"/>
        <v>117000</v>
      </c>
      <c r="I164" s="77">
        <f t="shared" si="24"/>
        <v>129000</v>
      </c>
    </row>
    <row r="165" spans="1:9" x14ac:dyDescent="0.25">
      <c r="A165" s="111">
        <f t="shared" si="16"/>
        <v>124000</v>
      </c>
      <c r="B165" s="65"/>
      <c r="D165" s="73"/>
      <c r="E165" s="74">
        <f t="shared" si="21"/>
        <v>965.23883538734367</v>
      </c>
      <c r="F165" s="75">
        <f t="shared" si="25"/>
        <v>0</v>
      </c>
      <c r="G165" s="76">
        <f t="shared" si="22"/>
        <v>0</v>
      </c>
      <c r="H165" s="77">
        <f t="shared" si="23"/>
        <v>118000</v>
      </c>
      <c r="I165" s="77">
        <f t="shared" si="24"/>
        <v>130000</v>
      </c>
    </row>
    <row r="166" spans="1:9" x14ac:dyDescent="0.25">
      <c r="A166" s="111">
        <f t="shared" si="16"/>
        <v>125000</v>
      </c>
      <c r="B166" s="65"/>
      <c r="D166" s="73"/>
      <c r="E166" s="74">
        <f t="shared" si="21"/>
        <v>958.11533399864777</v>
      </c>
      <c r="F166" s="75">
        <f t="shared" si="25"/>
        <v>0</v>
      </c>
      <c r="G166" s="76">
        <f t="shared" si="22"/>
        <v>0</v>
      </c>
      <c r="H166" s="77">
        <f t="shared" si="23"/>
        <v>119000</v>
      </c>
      <c r="I166" s="77">
        <f t="shared" si="24"/>
        <v>131000</v>
      </c>
    </row>
    <row r="167" spans="1:9" ht="15.75" thickBot="1" x14ac:dyDescent="0.3">
      <c r="A167" s="112">
        <f t="shared" si="16"/>
        <v>126000</v>
      </c>
      <c r="B167" s="81"/>
      <c r="C167" s="27"/>
      <c r="D167" s="82"/>
      <c r="E167" s="83">
        <f t="shared" si="21"/>
        <v>951.04440433642458</v>
      </c>
      <c r="F167" s="84">
        <f t="shared" si="25"/>
        <v>0</v>
      </c>
      <c r="G167" s="85">
        <f t="shared" si="22"/>
        <v>0</v>
      </c>
      <c r="H167" s="86">
        <f t="shared" si="23"/>
        <v>120000</v>
      </c>
      <c r="I167" s="86">
        <f t="shared" si="24"/>
        <v>132000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R27" sqref="R27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67</v>
      </c>
      <c r="B2" s="3"/>
      <c r="C2" s="3"/>
      <c r="D2" s="3"/>
    </row>
    <row r="3" spans="1:17" ht="15.75" thickBot="1" x14ac:dyDescent="0.3">
      <c r="A3" s="151" t="s">
        <v>55</v>
      </c>
      <c r="B3" s="152"/>
      <c r="C3" s="152"/>
      <c r="D3" s="153"/>
      <c r="F3" s="157" t="s">
        <v>11</v>
      </c>
      <c r="G3" s="158"/>
      <c r="H3" s="158"/>
      <c r="I3" s="159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24</v>
      </c>
      <c r="D5" s="17" t="s">
        <v>13</v>
      </c>
      <c r="F5" s="114">
        <v>8000</v>
      </c>
      <c r="G5" s="115">
        <v>25.3</v>
      </c>
      <c r="H5" s="109"/>
      <c r="I5" s="107"/>
      <c r="Q5" s="13"/>
    </row>
    <row r="6" spans="1:17" x14ac:dyDescent="0.25">
      <c r="A6" s="20" t="s">
        <v>21</v>
      </c>
      <c r="B6" s="15" t="s">
        <v>22</v>
      </c>
      <c r="C6" s="16">
        <v>20000</v>
      </c>
      <c r="D6" s="17" t="s">
        <v>7</v>
      </c>
      <c r="F6" s="44">
        <v>28500</v>
      </c>
      <c r="G6" s="19">
        <v>5.9</v>
      </c>
      <c r="H6" s="18"/>
      <c r="I6" s="108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2.6</v>
      </c>
      <c r="D7" s="17" t="s">
        <v>7</v>
      </c>
      <c r="F7" s="44">
        <v>39000</v>
      </c>
      <c r="G7" s="19">
        <v>1.5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57000</v>
      </c>
      <c r="G8" s="19">
        <v>0.12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/>
      <c r="G9" s="19"/>
      <c r="H9" s="18"/>
      <c r="I9" s="108"/>
      <c r="K9" s="21"/>
      <c r="L9" s="21"/>
      <c r="M9" s="21"/>
      <c r="Q9" s="13"/>
    </row>
    <row r="10" spans="1:17" ht="15.75" thickBot="1" x14ac:dyDescent="0.3">
      <c r="A10" s="154" t="s">
        <v>53</v>
      </c>
      <c r="B10" s="155"/>
      <c r="C10" s="155"/>
      <c r="D10" s="156"/>
      <c r="E10" s="21"/>
      <c r="F10" s="44"/>
      <c r="G10" s="19"/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0.4</v>
      </c>
      <c r="D11" s="30"/>
      <c r="F11" s="44"/>
      <c r="G11" s="19"/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270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40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6.75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4" t="s">
        <v>3</v>
      </c>
      <c r="B16" s="155"/>
      <c r="C16" s="155"/>
      <c r="D16" s="156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3000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2054.7945044234139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87000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135000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22000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5.3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6"/>
      <c r="G23" s="116"/>
      <c r="H23" s="116"/>
      <c r="I23" s="116"/>
      <c r="J23" s="116"/>
      <c r="S23" s="49"/>
      <c r="T23" s="43"/>
      <c r="W23" s="43"/>
    </row>
    <row r="24" spans="1:24" ht="15.75" thickBot="1" x14ac:dyDescent="0.3">
      <c r="A24" s="155" t="s">
        <v>56</v>
      </c>
      <c r="B24" s="155"/>
      <c r="C24" s="155"/>
      <c r="D24" s="156"/>
      <c r="F24" s="160" t="s">
        <v>43</v>
      </c>
      <c r="G24" s="161"/>
      <c r="H24" s="161"/>
      <c r="I24" s="162"/>
      <c r="J24" s="116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1.7185185185185186</v>
      </c>
      <c r="D25" s="30"/>
      <c r="F25" s="142"/>
      <c r="G25" s="143"/>
      <c r="H25" s="143"/>
      <c r="I25" s="144"/>
      <c r="J25" s="116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3.4124427647830773</v>
      </c>
      <c r="D26" s="54" t="s">
        <v>34</v>
      </c>
      <c r="F26" s="145"/>
      <c r="G26" s="146"/>
      <c r="H26" s="146"/>
      <c r="I26" s="147"/>
      <c r="J26" s="116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7.7012281282604542</v>
      </c>
      <c r="D27" s="54"/>
      <c r="F27" s="145"/>
      <c r="G27" s="146"/>
      <c r="H27" s="146"/>
      <c r="I27" s="147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4.3612928494141672</v>
      </c>
      <c r="D28" s="17" t="s">
        <v>13</v>
      </c>
      <c r="E28" s="21"/>
      <c r="F28" s="145"/>
      <c r="G28" s="146"/>
      <c r="H28" s="146"/>
      <c r="I28" s="147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136.49771059132308</v>
      </c>
      <c r="D29" s="26"/>
      <c r="E29" s="21"/>
      <c r="F29" s="148"/>
      <c r="G29" s="149"/>
      <c r="H29" s="149"/>
      <c r="I29" s="150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3689.5660163564762</v>
      </c>
      <c r="F32" s="70">
        <f>IF(A32&lt;=$C$21,IF($C$12*(1-$C$25*(EXP(A32/$C$19)-1))&gt;0,$C$12*(1-$C$25*(EXP(A32/$C$19)-1)),0),IF($C$29*(1-$C$27*(EXP((A32-$C$21)/$C$20)-1))&gt;0,$C$29*(1-$C$27*(EXP((A32-$C$21)/$C$20)-1)),0))</f>
        <v>356.71985544396648</v>
      </c>
      <c r="G32" s="71">
        <f t="shared" ref="G32:G95" si="1">IF(A32&lt;=$C$21,($C$5-$C$8)*(F32/$C$12)^(1/$C$11)+$C$8, ($C$28-$C$8)*(F32/$C$29)^(1/$C$11)+$C$8)</f>
        <v>48.152633025407766</v>
      </c>
      <c r="H32" s="72">
        <f t="shared" ref="H32:H95" si="2">A32-$C$6/2</f>
        <v>-28000</v>
      </c>
      <c r="I32" s="72">
        <f t="shared" ref="I32:I95" si="3">A32+$C$6/2</f>
        <v>-8000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3288.943246984702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310.76375192056497</v>
      </c>
      <c r="G33" s="76">
        <f t="shared" si="1"/>
        <v>34.109686014482435</v>
      </c>
      <c r="H33" s="77">
        <f t="shared" si="2"/>
        <v>-18000</v>
      </c>
      <c r="I33" s="77">
        <f t="shared" si="3"/>
        <v>2000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3251.355735628124</v>
      </c>
      <c r="F34" s="75">
        <f t="shared" si="5"/>
        <v>305.87090149916128</v>
      </c>
      <c r="G34" s="76">
        <f t="shared" si="1"/>
        <v>32.782890194171564</v>
      </c>
      <c r="H34" s="77">
        <f t="shared" si="2"/>
        <v>-17000</v>
      </c>
      <c r="I34" s="77">
        <f t="shared" si="3"/>
        <v>3000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3214.197791127488</v>
      </c>
      <c r="F35" s="75">
        <f t="shared" si="5"/>
        <v>300.92148695936061</v>
      </c>
      <c r="G35" s="76">
        <f t="shared" si="1"/>
        <v>31.472759943068915</v>
      </c>
      <c r="H35" s="77">
        <f t="shared" si="2"/>
        <v>-16000</v>
      </c>
      <c r="I35" s="77">
        <f t="shared" si="3"/>
        <v>4000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3177.4645042010397</v>
      </c>
      <c r="F36" s="75">
        <f t="shared" si="5"/>
        <v>295.9148543879603</v>
      </c>
      <c r="G36" s="76">
        <f t="shared" si="1"/>
        <v>30.179966096854233</v>
      </c>
      <c r="H36" s="77">
        <f t="shared" si="2"/>
        <v>-15000</v>
      </c>
      <c r="I36" s="77">
        <f t="shared" si="3"/>
        <v>5000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3141.1510216724869</v>
      </c>
      <c r="F37" s="75">
        <f t="shared" si="5"/>
        <v>290.85034231215087</v>
      </c>
      <c r="G37" s="76">
        <f t="shared" si="1"/>
        <v>28.905186742814685</v>
      </c>
      <c r="H37" s="77">
        <f t="shared" si="2"/>
        <v>-14000</v>
      </c>
      <c r="I37" s="77">
        <f t="shared" si="3"/>
        <v>6000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3105.2525458298019</v>
      </c>
      <c r="F38" s="75">
        <f t="shared" si="5"/>
        <v>285.72728161212325</v>
      </c>
      <c r="G38" s="76">
        <f t="shared" si="1"/>
        <v>27.649106715388548</v>
      </c>
      <c r="H38" s="77">
        <f t="shared" si="2"/>
        <v>-13000</v>
      </c>
      <c r="I38" s="77">
        <f t="shared" si="3"/>
        <v>7000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3069.764333791351</v>
      </c>
      <c r="F39" s="75">
        <f t="shared" si="5"/>
        <v>280.54499543266479</v>
      </c>
      <c r="G39" s="76">
        <f t="shared" si="1"/>
        <v>26.412417037595077</v>
      </c>
      <c r="H39" s="77">
        <f t="shared" si="2"/>
        <v>-12000</v>
      </c>
      <c r="I39" s="77">
        <f t="shared" si="3"/>
        <v>8000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3034.6816968792709</v>
      </c>
      <c r="F40" s="75">
        <f t="shared" si="5"/>
        <v>275.30279909373377</v>
      </c>
      <c r="G40" s="76">
        <f t="shared" si="1"/>
        <v>25.195814303942612</v>
      </c>
      <c r="H40" s="77">
        <f t="shared" si="2"/>
        <v>-11000</v>
      </c>
      <c r="I40" s="77">
        <f t="shared" si="3"/>
        <v>9000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3000</v>
      </c>
      <c r="F41" s="75">
        <f t="shared" si="5"/>
        <v>270</v>
      </c>
      <c r="G41" s="76">
        <f t="shared" si="1"/>
        <v>24</v>
      </c>
      <c r="H41" s="77">
        <f t="shared" si="2"/>
        <v>-10000</v>
      </c>
      <c r="I41" s="77">
        <f t="shared" si="3"/>
        <v>10000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2965.7146610318937</v>
      </c>
      <c r="F42" s="75">
        <f t="shared" si="5"/>
        <v>264.6358975493394</v>
      </c>
      <c r="G42" s="76">
        <f t="shared" si="1"/>
        <v>22.825679753363392</v>
      </c>
      <c r="H42" s="77">
        <f t="shared" si="2"/>
        <v>-9000</v>
      </c>
      <c r="I42" s="77">
        <f t="shared" si="3"/>
        <v>11000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2931.8211502198396</v>
      </c>
      <c r="F43" s="75">
        <f t="shared" si="5"/>
        <v>259.20978304027102</v>
      </c>
      <c r="G43" s="76">
        <f t="shared" si="1"/>
        <v>21.673562510242526</v>
      </c>
      <c r="H43" s="77">
        <f t="shared" si="2"/>
        <v>-8000</v>
      </c>
      <c r="I43" s="77">
        <f t="shared" si="3"/>
        <v>12000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2898.3149895767892</v>
      </c>
      <c r="F44" s="75">
        <f t="shared" si="5"/>
        <v>253.72093957832399</v>
      </c>
      <c r="G44" s="76">
        <f t="shared" si="1"/>
        <v>20.54435963132013</v>
      </c>
      <c r="H44" s="77">
        <f t="shared" si="2"/>
        <v>-7000</v>
      </c>
      <c r="I44" s="77">
        <f t="shared" si="3"/>
        <v>13000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2865.1917522921281</v>
      </c>
      <c r="F45" s="75">
        <f t="shared" si="5"/>
        <v>248.16864198132205</v>
      </c>
      <c r="G45" s="76">
        <f t="shared" si="1"/>
        <v>19.438783899895093</v>
      </c>
      <c r="H45" s="77">
        <f t="shared" si="2"/>
        <v>-6000</v>
      </c>
      <c r="I45" s="77">
        <f t="shared" si="3"/>
        <v>14000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2832.4470621468085</v>
      </c>
      <c r="F46" s="75">
        <f t="shared" si="5"/>
        <v>242.55215668357255</v>
      </c>
      <c r="G46" s="76">
        <f t="shared" si="1"/>
        <v>18.35754843459333</v>
      </c>
      <c r="H46" s="77">
        <f t="shared" si="2"/>
        <v>-5000</v>
      </c>
      <c r="I46" s="77">
        <f t="shared" si="3"/>
        <v>15000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2800.0765929351683</v>
      </c>
      <c r="F47" s="75">
        <f t="shared" si="5"/>
        <v>236.87074163894849</v>
      </c>
      <c r="G47" s="76">
        <f t="shared" si="1"/>
        <v>17.301365498105277</v>
      </c>
      <c r="H47" s="77">
        <f t="shared" si="2"/>
        <v>-4000</v>
      </c>
      <c r="I47" s="77">
        <f t="shared" si="3"/>
        <v>16000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2768.0760678933539</v>
      </c>
      <c r="F48" s="75">
        <f t="shared" si="5"/>
        <v>231.1236462228502</v>
      </c>
      <c r="G48" s="76">
        <f t="shared" si="1"/>
        <v>16.270945192468588</v>
      </c>
      <c r="H48" s="77">
        <f t="shared" si="2"/>
        <v>-3000</v>
      </c>
      <c r="I48" s="77">
        <f t="shared" si="3"/>
        <v>17000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2736.441259134278</v>
      </c>
      <c r="F49" s="75">
        <f t="shared" si="5"/>
        <v>225.31011113303273</v>
      </c>
      <c r="G49" s="76">
        <f t="shared" si="1"/>
        <v>15.266994030339362</v>
      </c>
      <c r="H49" s="77">
        <f t="shared" si="2"/>
        <v>-2000</v>
      </c>
      <c r="I49" s="77">
        <f t="shared" si="3"/>
        <v>18000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2705.1679870890348</v>
      </c>
      <c r="F50" s="75">
        <f t="shared" si="5"/>
        <v>219.42936828928796</v>
      </c>
      <c r="G50" s="76">
        <f t="shared" si="1"/>
        <v>14.290213370459636</v>
      </c>
      <c r="H50" s="77">
        <f t="shared" si="2"/>
        <v>-1000</v>
      </c>
      <c r="I50" s="77">
        <f t="shared" si="3"/>
        <v>19000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2674.2521199546954</v>
      </c>
      <c r="F51" s="75">
        <f t="shared" si="5"/>
        <v>213.48064073196582</v>
      </c>
      <c r="G51" s="76">
        <f t="shared" si="1"/>
        <v>13.341297704102008</v>
      </c>
      <c r="H51" s="77">
        <f t="shared" si="2"/>
        <v>0</v>
      </c>
      <c r="I51" s="77">
        <f t="shared" si="3"/>
        <v>20000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2643.6895731484205</v>
      </c>
      <c r="F52" s="75">
        <f t="shared" si="5"/>
        <v>207.46314251932361</v>
      </c>
      <c r="G52" s="76">
        <f t="shared" si="1"/>
        <v>12.42093277761799</v>
      </c>
      <c r="H52" s="77">
        <f t="shared" si="2"/>
        <v>1000</v>
      </c>
      <c r="I52" s="77">
        <f t="shared" si="3"/>
        <v>21000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2613.4763087678066</v>
      </c>
      <c r="F53" s="75">
        <f t="shared" si="5"/>
        <v>201.37607862368739</v>
      </c>
      <c r="G53" s="76">
        <f t="shared" si="1"/>
        <v>11.529793534286361</v>
      </c>
      <c r="H53" s="77">
        <f t="shared" si="2"/>
        <v>2000</v>
      </c>
      <c r="I53" s="77">
        <f t="shared" si="3"/>
        <v>22000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2583.6083350573999</v>
      </c>
      <c r="F54" s="75">
        <f t="shared" si="5"/>
        <v>195.21864482641325</v>
      </c>
      <c r="G54" s="76">
        <f t="shared" si="1"/>
        <v>10.668541856395418</v>
      </c>
      <c r="H54" s="77">
        <f t="shared" si="2"/>
        <v>3000</v>
      </c>
      <c r="I54" s="77">
        <f t="shared" si="3"/>
        <v>23000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2554.0817058813104</v>
      </c>
      <c r="F55" s="75">
        <f t="shared" si="5"/>
        <v>188.99002761163547</v>
      </c>
      <c r="G55" s="76">
        <f t="shared" si="1"/>
        <v>9.8378240858234651</v>
      </c>
      <c r="H55" s="77">
        <f t="shared" si="2"/>
        <v>4000</v>
      </c>
      <c r="I55" s="77">
        <f t="shared" si="3"/>
        <v>24000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2524.8925202018504</v>
      </c>
      <c r="F56" s="75">
        <f t="shared" si="5"/>
        <v>182.68940405878439</v>
      </c>
      <c r="G56" s="76">
        <f t="shared" si="1"/>
        <v>9.038268298211996</v>
      </c>
      <c r="H56" s="77">
        <f t="shared" si="2"/>
        <v>5000</v>
      </c>
      <c r="I56" s="77">
        <f t="shared" si="3"/>
        <v>25000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2496.0369215641313</v>
      </c>
      <c r="F57" s="75">
        <f t="shared" si="5"/>
        <v>176.31594173386316</v>
      </c>
      <c r="G57" s="76">
        <f t="shared" si="1"/>
        <v>8.2704813020383607</v>
      </c>
      <c r="H57" s="77">
        <f t="shared" si="2"/>
        <v>6000</v>
      </c>
      <c r="I57" s="77">
        <f t="shared" si="3"/>
        <v>26000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2467.5110975865532</v>
      </c>
      <c r="F58" s="75">
        <f t="shared" si="5"/>
        <v>169.86879857946701</v>
      </c>
      <c r="G58" s="76">
        <f t="shared" si="1"/>
        <v>7.535045329332009</v>
      </c>
      <c r="H58" s="77">
        <f t="shared" si="2"/>
        <v>7000</v>
      </c>
      <c r="I58" s="77">
        <f t="shared" si="3"/>
        <v>27000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2439.311279457113</v>
      </c>
      <c r="F59" s="75">
        <f t="shared" si="5"/>
        <v>163.34712280353173</v>
      </c>
      <c r="G59" s="76">
        <f t="shared" si="1"/>
        <v>6.832514379241287</v>
      </c>
      <c r="H59" s="77">
        <f t="shared" si="2"/>
        <v>8000</v>
      </c>
      <c r="I59" s="77">
        <f t="shared" si="3"/>
        <v>28000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2411.4337414354754</v>
      </c>
      <c r="F60" s="75">
        <f t="shared" si="5"/>
        <v>156.75005276679434</v>
      </c>
      <c r="G60" s="76">
        <f t="shared" si="1"/>
        <v>6.1634101688789826</v>
      </c>
      <c r="H60" s="77">
        <f t="shared" si="2"/>
        <v>9000</v>
      </c>
      <c r="I60" s="77">
        <f t="shared" si="3"/>
        <v>29000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2383.8748003607275</v>
      </c>
      <c r="F61" s="75">
        <f t="shared" si="5"/>
        <v>150.07671686895515</v>
      </c>
      <c r="G61" s="76">
        <f t="shared" si="1"/>
        <v>5.5282176374997896</v>
      </c>
      <c r="H61" s="77">
        <f t="shared" si="2"/>
        <v>10000</v>
      </c>
      <c r="I61" s="77">
        <f t="shared" si="3"/>
        <v>30000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2356.6308151647627</v>
      </c>
      <c r="F62" s="75">
        <f t="shared" si="5"/>
        <v>143.32623343352182</v>
      </c>
      <c r="G62" s="76">
        <f t="shared" si="1"/>
        <v>4.9273799396091817</v>
      </c>
      <c r="H62" s="77">
        <f t="shared" si="2"/>
        <v>11000</v>
      </c>
      <c r="I62" s="77">
        <f t="shared" si="3"/>
        <v>31000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2329.698186391226</v>
      </c>
      <c r="F63" s="75">
        <f t="shared" si="5"/>
        <v>136.49771059132308</v>
      </c>
      <c r="G63" s="76">
        <f t="shared" si="1"/>
        <v>4.3612928494141672</v>
      </c>
      <c r="H63" s="77">
        <f t="shared" si="2"/>
        <v>12000</v>
      </c>
      <c r="I63" s="77">
        <f t="shared" si="3"/>
        <v>32000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2039.6300384186131</v>
      </c>
      <c r="F64" s="75">
        <f t="shared" si="5"/>
        <v>128.68213301643192</v>
      </c>
      <c r="G64" s="76">
        <f t="shared" si="1"/>
        <v>3.7635479972325263</v>
      </c>
      <c r="H64" s="77">
        <f t="shared" si="2"/>
        <v>13000</v>
      </c>
      <c r="I64" s="77">
        <f t="shared" si="3"/>
        <v>33000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2024.5774867822402</v>
      </c>
      <c r="F65" s="75">
        <f t="shared" si="5"/>
        <v>120.80844732476953</v>
      </c>
      <c r="G65" s="76">
        <f t="shared" si="1"/>
        <v>3.2139941943618453</v>
      </c>
      <c r="H65" s="77">
        <f t="shared" si="2"/>
        <v>14000</v>
      </c>
      <c r="I65" s="77">
        <f t="shared" si="3"/>
        <v>34000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2009.6360235817583</v>
      </c>
      <c r="F66" s="75">
        <f t="shared" si="5"/>
        <v>112.87622148771102</v>
      </c>
      <c r="G66" s="76">
        <f t="shared" si="1"/>
        <v>2.7121143022568992</v>
      </c>
      <c r="H66" s="77">
        <f t="shared" si="2"/>
        <v>15000</v>
      </c>
      <c r="I66" s="77">
        <f t="shared" si="3"/>
        <v>35000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1994.8048289800483</v>
      </c>
      <c r="F67" s="75">
        <f t="shared" si="5"/>
        <v>104.88502026453686</v>
      </c>
      <c r="G67" s="76">
        <f t="shared" si="1"/>
        <v>2.2572803315297674</v>
      </c>
      <c r="H67" s="77">
        <f t="shared" si="2"/>
        <v>16000</v>
      </c>
      <c r="I67" s="77">
        <f t="shared" si="3"/>
        <v>36000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1980.0830891904197</v>
      </c>
      <c r="F68" s="75">
        <f t="shared" si="5"/>
        <v>96.834405178552515</v>
      </c>
      <c r="G68" s="76">
        <f t="shared" si="1"/>
        <v>1.8487409210689965</v>
      </c>
      <c r="H68" s="77">
        <f t="shared" si="2"/>
        <v>17000</v>
      </c>
      <c r="I68" s="77">
        <f t="shared" si="3"/>
        <v>37000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1965.469996431962</v>
      </c>
      <c r="F69" s="75">
        <f t="shared" si="5"/>
        <v>88.723934493028253</v>
      </c>
      <c r="G69" s="76">
        <f t="shared" si="1"/>
        <v>1.485606574104698</v>
      </c>
      <c r="H69" s="77">
        <f t="shared" si="2"/>
        <v>18000</v>
      </c>
      <c r="I69" s="77">
        <f t="shared" si="3"/>
        <v>38000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1950.9647488852193</v>
      </c>
      <c r="F70" s="75">
        <f t="shared" si="5"/>
        <v>80.553163186961626</v>
      </c>
      <c r="G70" s="76">
        <f t="shared" si="1"/>
        <v>1.1668319948091168</v>
      </c>
      <c r="H70" s="77">
        <f t="shared" si="2"/>
        <v>19000</v>
      </c>
      <c r="I70" s="77">
        <f t="shared" si="3"/>
        <v>39000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1936.566550648196</v>
      </c>
      <c r="F71" s="75">
        <f t="shared" si="5"/>
        <v>72.321642930658896</v>
      </c>
      <c r="G71" s="76">
        <f t="shared" si="1"/>
        <v>0.89119458687872322</v>
      </c>
      <c r="H71" s="77">
        <f t="shared" si="2"/>
        <v>20000</v>
      </c>
      <c r="I71" s="77">
        <f t="shared" si="3"/>
        <v>40000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1922.2746116926851</v>
      </c>
      <c r="F72" s="75">
        <f t="shared" si="5"/>
        <v>64.028922061135404</v>
      </c>
      <c r="G72" s="76">
        <f t="shared" si="1"/>
        <v>0.65726772590226168</v>
      </c>
      <c r="H72" s="77">
        <f t="shared" si="2"/>
        <v>21000</v>
      </c>
      <c r="I72" s="77">
        <f t="shared" si="3"/>
        <v>41000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1908.0881478209194</v>
      </c>
      <c r="F73" s="75">
        <f t="shared" si="5"/>
        <v>55.674545557333111</v>
      </c>
      <c r="G73" s="76">
        <f t="shared" si="1"/>
        <v>0.46338666658165562</v>
      </c>
      <c r="H73" s="77">
        <f t="shared" si="2"/>
        <v>22000</v>
      </c>
      <c r="I73" s="77">
        <f t="shared" si="3"/>
        <v>42000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1894.0063806225432</v>
      </c>
      <c r="F74" s="75">
        <f t="shared" si="5"/>
        <v>47.258055015152607</v>
      </c>
      <c r="G74" s="76">
        <f t="shared" si="1"/>
        <v>0.30760361862961622</v>
      </c>
      <c r="H74" s="77">
        <f t="shared" si="2"/>
        <v>23000</v>
      </c>
      <c r="I74" s="77">
        <f t="shared" si="3"/>
        <v>43000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1880.0285374318998</v>
      </c>
      <c r="F75" s="75">
        <f t="shared" si="5"/>
        <v>38.778988622301995</v>
      </c>
      <c r="G75" s="76">
        <f t="shared" si="1"/>
        <v>0.18762600302148141</v>
      </c>
      <c r="H75" s="77">
        <f t="shared" si="2"/>
        <v>24000</v>
      </c>
      <c r="I75" s="77">
        <f t="shared" si="3"/>
        <v>44000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1866.1538512856368</v>
      </c>
      <c r="F76" s="75">
        <f t="shared" si="5"/>
        <v>30.236881132955965</v>
      </c>
      <c r="G76" s="76">
        <f t="shared" si="1"/>
        <v>0.10072663204965117</v>
      </c>
      <c r="H76" s="77">
        <f t="shared" si="2"/>
        <v>25000</v>
      </c>
      <c r="I76" s="77">
        <f t="shared" si="3"/>
        <v>45000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1852.3815608806215</v>
      </c>
      <c r="F77" s="75">
        <f t="shared" si="5"/>
        <v>21.631263842228737</v>
      </c>
      <c r="G77" s="76">
        <f t="shared" si="1"/>
        <v>4.3602015773905496E-2</v>
      </c>
      <c r="H77" s="77">
        <f t="shared" si="2"/>
        <v>26000</v>
      </c>
      <c r="I77" s="77">
        <f t="shared" si="3"/>
        <v>46000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1838.7109105321692</v>
      </c>
      <c r="F78" s="75">
        <f t="shared" si="5"/>
        <v>12.961664560455043</v>
      </c>
      <c r="G78" s="76">
        <f t="shared" si="1"/>
        <v>1.211863698450257E-2</v>
      </c>
      <c r="H78" s="77">
        <f t="shared" si="2"/>
        <v>27000</v>
      </c>
      <c r="I78" s="77">
        <f t="shared" si="3"/>
        <v>47000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1825.1411501325786</v>
      </c>
      <c r="F79" s="75">
        <f t="shared" si="5"/>
        <v>4.2276075872829511</v>
      </c>
      <c r="G79" s="76">
        <f t="shared" si="1"/>
        <v>7.3627236981220858E-4</v>
      </c>
      <c r="H79" s="77">
        <f t="shared" si="2"/>
        <v>28000</v>
      </c>
      <c r="I79" s="77">
        <f t="shared" si="3"/>
        <v>48000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1811.6715351099733</v>
      </c>
      <c r="F80" s="75">
        <f t="shared" si="5"/>
        <v>0</v>
      </c>
      <c r="G80" s="76">
        <f t="shared" si="1"/>
        <v>0</v>
      </c>
      <c r="H80" s="77">
        <f t="shared" si="2"/>
        <v>29000</v>
      </c>
      <c r="I80" s="77">
        <f t="shared" si="3"/>
        <v>49000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1798.3013263874475</v>
      </c>
      <c r="F81" s="75">
        <f t="shared" si="5"/>
        <v>0</v>
      </c>
      <c r="G81" s="76">
        <f t="shared" si="1"/>
        <v>0</v>
      </c>
      <c r="H81" s="77">
        <f t="shared" si="2"/>
        <v>30000</v>
      </c>
      <c r="I81" s="77">
        <f t="shared" si="3"/>
        <v>50000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1785.0297903425121</v>
      </c>
      <c r="F82" s="75">
        <f t="shared" si="5"/>
        <v>0</v>
      </c>
      <c r="G82" s="76">
        <f t="shared" si="1"/>
        <v>0</v>
      </c>
      <c r="H82" s="77">
        <f t="shared" si="2"/>
        <v>31000</v>
      </c>
      <c r="I82" s="77">
        <f t="shared" si="3"/>
        <v>51000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1771.8561987668422</v>
      </c>
      <c r="F83" s="75">
        <f t="shared" si="5"/>
        <v>0</v>
      </c>
      <c r="G83" s="76">
        <f t="shared" si="1"/>
        <v>0</v>
      </c>
      <c r="H83" s="77">
        <f t="shared" si="2"/>
        <v>32000</v>
      </c>
      <c r="I83" s="77">
        <f t="shared" si="3"/>
        <v>52000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1758.7798288263184</v>
      </c>
      <c r="F84" s="75">
        <f t="shared" si="5"/>
        <v>0</v>
      </c>
      <c r="G84" s="76">
        <f t="shared" si="1"/>
        <v>0</v>
      </c>
      <c r="H84" s="77">
        <f t="shared" si="2"/>
        <v>33000</v>
      </c>
      <c r="I84" s="77">
        <f t="shared" si="3"/>
        <v>53000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1745.7999630213678</v>
      </c>
      <c r="F85" s="75">
        <f t="shared" si="5"/>
        <v>0</v>
      </c>
      <c r="G85" s="76">
        <f t="shared" si="1"/>
        <v>0</v>
      </c>
      <c r="H85" s="77">
        <f t="shared" si="2"/>
        <v>34000</v>
      </c>
      <c r="I85" s="77">
        <f t="shared" si="3"/>
        <v>54000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1732.9158891475922</v>
      </c>
      <c r="F86" s="75">
        <f t="shared" si="5"/>
        <v>0</v>
      </c>
      <c r="G86" s="76">
        <f t="shared" si="1"/>
        <v>0</v>
      </c>
      <c r="H86" s="77">
        <f t="shared" si="2"/>
        <v>35000</v>
      </c>
      <c r="I86" s="77">
        <f t="shared" si="3"/>
        <v>55000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1720.1269002566901</v>
      </c>
      <c r="F87" s="75">
        <f t="shared" si="5"/>
        <v>0</v>
      </c>
      <c r="G87" s="76">
        <f t="shared" si="1"/>
        <v>0</v>
      </c>
      <c r="H87" s="77">
        <f t="shared" si="2"/>
        <v>36000</v>
      </c>
      <c r="I87" s="77">
        <f t="shared" si="3"/>
        <v>56000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1707.4322946176678</v>
      </c>
      <c r="F88" s="75">
        <f t="shared" si="5"/>
        <v>0</v>
      </c>
      <c r="G88" s="76">
        <f t="shared" si="1"/>
        <v>0</v>
      </c>
      <c r="H88" s="77">
        <f t="shared" si="2"/>
        <v>37000</v>
      </c>
      <c r="I88" s="77">
        <f t="shared" si="3"/>
        <v>57000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1694.8313756783339</v>
      </c>
      <c r="F89" s="75">
        <f t="shared" si="5"/>
        <v>0</v>
      </c>
      <c r="G89" s="76">
        <f t="shared" si="1"/>
        <v>0</v>
      </c>
      <c r="H89" s="77">
        <f t="shared" si="2"/>
        <v>38000</v>
      </c>
      <c r="I89" s="77">
        <f t="shared" si="3"/>
        <v>58000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1682.3234520270801</v>
      </c>
      <c r="F90" s="75">
        <f t="shared" si="5"/>
        <v>0</v>
      </c>
      <c r="G90" s="76">
        <f t="shared" si="1"/>
        <v>0</v>
      </c>
      <c r="H90" s="77">
        <f t="shared" si="2"/>
        <v>39000</v>
      </c>
      <c r="I90" s="77">
        <f t="shared" si="3"/>
        <v>59000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1669.9078373549444</v>
      </c>
      <c r="F91" s="75">
        <f t="shared" si="5"/>
        <v>0</v>
      </c>
      <c r="G91" s="76">
        <f t="shared" si="1"/>
        <v>0</v>
      </c>
      <c r="H91" s="77">
        <f t="shared" si="2"/>
        <v>40000</v>
      </c>
      <c r="I91" s="77">
        <f t="shared" si="3"/>
        <v>60000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1657.5838504179512</v>
      </c>
      <c r="F92" s="75">
        <f t="shared" si="5"/>
        <v>0</v>
      </c>
      <c r="G92" s="76">
        <f t="shared" si="1"/>
        <v>0</v>
      </c>
      <c r="H92" s="77">
        <f t="shared" si="2"/>
        <v>41000</v>
      </c>
      <c r="I92" s="77">
        <f t="shared" si="3"/>
        <v>61000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1645.350814999734</v>
      </c>
      <c r="F93" s="75">
        <f t="shared" si="5"/>
        <v>0</v>
      </c>
      <c r="G93" s="76">
        <f t="shared" si="1"/>
        <v>0</v>
      </c>
      <c r="H93" s="77">
        <f t="shared" si="2"/>
        <v>42000</v>
      </c>
      <c r="I93" s="77">
        <f t="shared" si="3"/>
        <v>62000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1633.2080598744299</v>
      </c>
      <c r="F94" s="75">
        <f t="shared" si="5"/>
        <v>0</v>
      </c>
      <c r="G94" s="76">
        <f t="shared" si="1"/>
        <v>0</v>
      </c>
      <c r="H94" s="77">
        <f t="shared" si="2"/>
        <v>43000</v>
      </c>
      <c r="I94" s="77">
        <f t="shared" si="3"/>
        <v>63000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1621.154918769849</v>
      </c>
      <c r="F95" s="75">
        <f t="shared" si="5"/>
        <v>0</v>
      </c>
      <c r="G95" s="76">
        <f t="shared" si="1"/>
        <v>0</v>
      </c>
      <c r="H95" s="77">
        <f t="shared" si="2"/>
        <v>44000</v>
      </c>
      <c r="I95" s="77">
        <f t="shared" si="3"/>
        <v>64000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1609.1907303309185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45000</v>
      </c>
      <c r="I96" s="77">
        <f t="shared" ref="I96:I159" si="10">A96+$C$6/2</f>
        <v>65000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1597.3148380833914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46000</v>
      </c>
      <c r="I97" s="77">
        <f t="shared" si="10"/>
        <v>66000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1585.5265903978272</v>
      </c>
      <c r="F98" s="75">
        <f t="shared" si="11"/>
        <v>0</v>
      </c>
      <c r="G98" s="76">
        <f t="shared" si="8"/>
        <v>0</v>
      </c>
      <c r="H98" s="77">
        <f t="shared" si="9"/>
        <v>47000</v>
      </c>
      <c r="I98" s="77">
        <f t="shared" si="10"/>
        <v>67000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1573.825340453837</v>
      </c>
      <c r="F99" s="75">
        <f t="shared" si="11"/>
        <v>0</v>
      </c>
      <c r="G99" s="76">
        <f t="shared" si="8"/>
        <v>0</v>
      </c>
      <c r="H99" s="77">
        <f t="shared" si="9"/>
        <v>48000</v>
      </c>
      <c r="I99" s="77">
        <f t="shared" si="10"/>
        <v>68000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1562.2104462045929</v>
      </c>
      <c r="F100" s="75">
        <f t="shared" si="11"/>
        <v>0</v>
      </c>
      <c r="G100" s="76">
        <f t="shared" si="8"/>
        <v>0</v>
      </c>
      <c r="H100" s="77">
        <f t="shared" si="9"/>
        <v>49000</v>
      </c>
      <c r="I100" s="77">
        <f t="shared" si="10"/>
        <v>69000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1550.6812703415976</v>
      </c>
      <c r="F101" s="75">
        <f t="shared" si="11"/>
        <v>0</v>
      </c>
      <c r="G101" s="76">
        <f t="shared" si="8"/>
        <v>0</v>
      </c>
      <c r="H101" s="77">
        <f t="shared" si="9"/>
        <v>50000</v>
      </c>
      <c r="I101" s="77">
        <f t="shared" si="10"/>
        <v>70000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1539.2371802597163</v>
      </c>
      <c r="F102" s="75">
        <f t="shared" si="11"/>
        <v>0</v>
      </c>
      <c r="G102" s="76">
        <f t="shared" si="8"/>
        <v>0</v>
      </c>
      <c r="H102" s="77">
        <f t="shared" si="9"/>
        <v>51000</v>
      </c>
      <c r="I102" s="77">
        <f t="shared" si="10"/>
        <v>71000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1527.8775480224656</v>
      </c>
      <c r="F103" s="75">
        <f t="shared" si="11"/>
        <v>0</v>
      </c>
      <c r="G103" s="76">
        <f t="shared" si="8"/>
        <v>0</v>
      </c>
      <c r="H103" s="77">
        <f t="shared" si="9"/>
        <v>52000</v>
      </c>
      <c r="I103" s="77">
        <f t="shared" si="10"/>
        <v>72000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1516.6017503275586</v>
      </c>
      <c r="F104" s="75">
        <f t="shared" si="11"/>
        <v>0</v>
      </c>
      <c r="G104" s="76">
        <f t="shared" si="8"/>
        <v>0</v>
      </c>
      <c r="H104" s="77">
        <f t="shared" si="9"/>
        <v>53000</v>
      </c>
      <c r="I104" s="77">
        <f t="shared" si="10"/>
        <v>73000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1505.4091684727046</v>
      </c>
      <c r="F105" s="75">
        <f t="shared" si="11"/>
        <v>0</v>
      </c>
      <c r="G105" s="76">
        <f t="shared" si="8"/>
        <v>0</v>
      </c>
      <c r="H105" s="77">
        <f t="shared" si="9"/>
        <v>54000</v>
      </c>
      <c r="I105" s="77">
        <f t="shared" si="10"/>
        <v>74000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1494.29918832166</v>
      </c>
      <c r="F106" s="75">
        <f t="shared" si="11"/>
        <v>0</v>
      </c>
      <c r="G106" s="76">
        <f t="shared" si="8"/>
        <v>0</v>
      </c>
      <c r="H106" s="77">
        <f t="shared" si="9"/>
        <v>55000</v>
      </c>
      <c r="I106" s="77">
        <f t="shared" si="10"/>
        <v>75000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1483.2712002705318</v>
      </c>
      <c r="F107" s="75">
        <f t="shared" si="11"/>
        <v>0</v>
      </c>
      <c r="G107" s="76">
        <f t="shared" si="8"/>
        <v>0</v>
      </c>
      <c r="H107" s="77">
        <f t="shared" si="9"/>
        <v>56000</v>
      </c>
      <c r="I107" s="77">
        <f t="shared" si="10"/>
        <v>76000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1472.3245992143286</v>
      </c>
      <c r="F108" s="75">
        <f t="shared" si="11"/>
        <v>0</v>
      </c>
      <c r="G108" s="76">
        <f t="shared" si="8"/>
        <v>0</v>
      </c>
      <c r="H108" s="77">
        <f t="shared" si="9"/>
        <v>57000</v>
      </c>
      <c r="I108" s="77">
        <f t="shared" si="10"/>
        <v>77000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1461.4587845137571</v>
      </c>
      <c r="F109" s="75">
        <f t="shared" si="11"/>
        <v>0</v>
      </c>
      <c r="G109" s="76">
        <f t="shared" si="8"/>
        <v>0</v>
      </c>
      <c r="H109" s="77">
        <f t="shared" si="9"/>
        <v>58000</v>
      </c>
      <c r="I109" s="77">
        <f t="shared" si="10"/>
        <v>78000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1450.6731599622669</v>
      </c>
      <c r="F110" s="75">
        <f t="shared" si="11"/>
        <v>0</v>
      </c>
      <c r="G110" s="76">
        <f t="shared" si="8"/>
        <v>0</v>
      </c>
      <c r="H110" s="77">
        <f t="shared" si="9"/>
        <v>59000</v>
      </c>
      <c r="I110" s="77">
        <f t="shared" si="10"/>
        <v>79000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1439.9671337533359</v>
      </c>
      <c r="F111" s="75">
        <f t="shared" si="11"/>
        <v>0</v>
      </c>
      <c r="G111" s="76">
        <f t="shared" si="8"/>
        <v>0</v>
      </c>
      <c r="H111" s="77">
        <f t="shared" si="9"/>
        <v>60000</v>
      </c>
      <c r="I111" s="77">
        <f t="shared" si="10"/>
        <v>80000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1429.3401184479974</v>
      </c>
      <c r="F112" s="75">
        <f t="shared" si="11"/>
        <v>0</v>
      </c>
      <c r="G112" s="76">
        <f t="shared" si="8"/>
        <v>0</v>
      </c>
      <c r="H112" s="77">
        <f t="shared" si="9"/>
        <v>61000</v>
      </c>
      <c r="I112" s="77">
        <f t="shared" si="10"/>
        <v>81000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1418.7915309426087</v>
      </c>
      <c r="F113" s="75">
        <f t="shared" si="11"/>
        <v>0</v>
      </c>
      <c r="G113" s="76">
        <f t="shared" si="8"/>
        <v>0</v>
      </c>
      <c r="H113" s="77">
        <f t="shared" si="9"/>
        <v>62000</v>
      </c>
      <c r="I113" s="77">
        <f t="shared" si="10"/>
        <v>82000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1408.3207924368544</v>
      </c>
      <c r="F114" s="75">
        <f t="shared" si="11"/>
        <v>0</v>
      </c>
      <c r="G114" s="76">
        <f t="shared" si="8"/>
        <v>0</v>
      </c>
      <c r="H114" s="77">
        <f t="shared" si="9"/>
        <v>63000</v>
      </c>
      <c r="I114" s="77">
        <f t="shared" si="10"/>
        <v>83000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1397.9273284019898</v>
      </c>
      <c r="F115" s="75">
        <f t="shared" si="11"/>
        <v>0</v>
      </c>
      <c r="G115" s="76">
        <f t="shared" si="8"/>
        <v>0</v>
      </c>
      <c r="H115" s="77">
        <f t="shared" si="9"/>
        <v>64000</v>
      </c>
      <c r="I115" s="77">
        <f t="shared" si="10"/>
        <v>84000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1387.6105685493142</v>
      </c>
      <c r="F116" s="75">
        <f t="shared" si="11"/>
        <v>0</v>
      </c>
      <c r="G116" s="76">
        <f t="shared" si="8"/>
        <v>0</v>
      </c>
      <c r="H116" s="77">
        <f t="shared" si="9"/>
        <v>65000</v>
      </c>
      <c r="I116" s="77">
        <f t="shared" si="10"/>
        <v>85000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1377.3699467988815</v>
      </c>
      <c r="F117" s="75">
        <f t="shared" si="11"/>
        <v>0</v>
      </c>
      <c r="G117" s="76">
        <f t="shared" si="8"/>
        <v>0</v>
      </c>
      <c r="H117" s="77">
        <f t="shared" si="9"/>
        <v>66000</v>
      </c>
      <c r="I117" s="77">
        <f t="shared" si="10"/>
        <v>86000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1367.2049012484376</v>
      </c>
      <c r="F118" s="75">
        <f t="shared" si="11"/>
        <v>0</v>
      </c>
      <c r="G118" s="76">
        <f t="shared" si="8"/>
        <v>0</v>
      </c>
      <c r="H118" s="77">
        <f t="shared" si="9"/>
        <v>67000</v>
      </c>
      <c r="I118" s="77">
        <f t="shared" si="10"/>
        <v>87000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1357.11487414259</v>
      </c>
      <c r="F119" s="75">
        <f t="shared" si="11"/>
        <v>0</v>
      </c>
      <c r="G119" s="76">
        <f t="shared" si="8"/>
        <v>0</v>
      </c>
      <c r="H119" s="77">
        <f t="shared" si="9"/>
        <v>68000</v>
      </c>
      <c r="I119" s="77">
        <f t="shared" si="10"/>
        <v>88000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1347.0993118422034</v>
      </c>
      <c r="F120" s="75">
        <f t="shared" si="11"/>
        <v>0</v>
      </c>
      <c r="G120" s="76">
        <f t="shared" si="8"/>
        <v>0</v>
      </c>
      <c r="H120" s="77">
        <f t="shared" si="9"/>
        <v>69000</v>
      </c>
      <c r="I120" s="77">
        <f t="shared" si="10"/>
        <v>89000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1337.1576647940215</v>
      </c>
      <c r="F121" s="75">
        <f t="shared" si="11"/>
        <v>0</v>
      </c>
      <c r="G121" s="76">
        <f t="shared" si="8"/>
        <v>0</v>
      </c>
      <c r="H121" s="77">
        <f t="shared" si="9"/>
        <v>70000</v>
      </c>
      <c r="I121" s="77">
        <f t="shared" si="10"/>
        <v>90000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1327.2893875005132</v>
      </c>
      <c r="F122" s="75">
        <f t="shared" si="11"/>
        <v>0</v>
      </c>
      <c r="G122" s="76">
        <f t="shared" si="8"/>
        <v>0</v>
      </c>
      <c r="H122" s="77">
        <f t="shared" si="9"/>
        <v>71000</v>
      </c>
      <c r="I122" s="77">
        <f t="shared" si="10"/>
        <v>91000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1317.4939384899405</v>
      </c>
      <c r="F123" s="75">
        <f t="shared" si="11"/>
        <v>0</v>
      </c>
      <c r="G123" s="76">
        <f t="shared" si="8"/>
        <v>0</v>
      </c>
      <c r="H123" s="77">
        <f t="shared" si="9"/>
        <v>72000</v>
      </c>
      <c r="I123" s="77">
        <f t="shared" si="10"/>
        <v>92000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1307.7707802866496</v>
      </c>
      <c r="F124" s="75">
        <f t="shared" si="11"/>
        <v>0</v>
      </c>
      <c r="G124" s="76">
        <f t="shared" si="8"/>
        <v>0</v>
      </c>
      <c r="H124" s="77">
        <f t="shared" si="9"/>
        <v>73000</v>
      </c>
      <c r="I124" s="77">
        <f t="shared" si="10"/>
        <v>93000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1298.1193793815778</v>
      </c>
      <c r="F125" s="75">
        <f t="shared" si="11"/>
        <v>0</v>
      </c>
      <c r="G125" s="76">
        <f t="shared" si="8"/>
        <v>0</v>
      </c>
      <c r="H125" s="77">
        <f t="shared" si="9"/>
        <v>74000</v>
      </c>
      <c r="I125" s="77">
        <f t="shared" si="10"/>
        <v>94000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1288.5392062029812</v>
      </c>
      <c r="F126" s="75">
        <f t="shared" si="11"/>
        <v>0</v>
      </c>
      <c r="G126" s="76">
        <f t="shared" si="8"/>
        <v>0</v>
      </c>
      <c r="H126" s="77">
        <f t="shared" si="9"/>
        <v>75000</v>
      </c>
      <c r="I126" s="77">
        <f t="shared" si="10"/>
        <v>95000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1279.0297350873764</v>
      </c>
      <c r="F127" s="75">
        <f t="shared" si="11"/>
        <v>0</v>
      </c>
      <c r="G127" s="76">
        <f t="shared" si="8"/>
        <v>0</v>
      </c>
      <c r="H127" s="77">
        <f t="shared" si="9"/>
        <v>76000</v>
      </c>
      <c r="I127" s="77">
        <f t="shared" si="10"/>
        <v>96000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1269.5904442506978</v>
      </c>
      <c r="F128" s="75">
        <f t="shared" si="11"/>
        <v>0</v>
      </c>
      <c r="G128" s="76">
        <f t="shared" si="8"/>
        <v>0</v>
      </c>
      <c r="H128" s="77">
        <f t="shared" si="9"/>
        <v>77000</v>
      </c>
      <c r="I128" s="77">
        <f t="shared" si="10"/>
        <v>97000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1260.2208157596667</v>
      </c>
      <c r="F129" s="75">
        <f t="shared" si="11"/>
        <v>0</v>
      </c>
      <c r="G129" s="76">
        <f t="shared" si="8"/>
        <v>0</v>
      </c>
      <c r="H129" s="77">
        <f t="shared" si="9"/>
        <v>78000</v>
      </c>
      <c r="I129" s="77">
        <f t="shared" si="10"/>
        <v>98000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1250.9203355033737</v>
      </c>
      <c r="F130" s="75">
        <f t="shared" si="11"/>
        <v>0</v>
      </c>
      <c r="G130" s="76">
        <f t="shared" si="8"/>
        <v>0</v>
      </c>
      <c r="H130" s="77">
        <f t="shared" si="9"/>
        <v>79000</v>
      </c>
      <c r="I130" s="77">
        <f t="shared" si="10"/>
        <v>99000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1241.6884931650677</v>
      </c>
      <c r="F131" s="75">
        <f t="shared" si="11"/>
        <v>0</v>
      </c>
      <c r="G131" s="76">
        <f t="shared" si="8"/>
        <v>0</v>
      </c>
      <c r="H131" s="77">
        <f t="shared" si="9"/>
        <v>80000</v>
      </c>
      <c r="I131" s="77">
        <f t="shared" si="10"/>
        <v>100000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1232.5247821941559</v>
      </c>
      <c r="F132" s="75">
        <f t="shared" si="11"/>
        <v>0</v>
      </c>
      <c r="G132" s="76">
        <f t="shared" si="8"/>
        <v>0</v>
      </c>
      <c r="H132" s="77">
        <f t="shared" si="9"/>
        <v>81000</v>
      </c>
      <c r="I132" s="77">
        <f t="shared" si="10"/>
        <v>101000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1223.4286997784097</v>
      </c>
      <c r="F133" s="75">
        <f t="shared" si="11"/>
        <v>0</v>
      </c>
      <c r="G133" s="76">
        <f t="shared" si="8"/>
        <v>0</v>
      </c>
      <c r="H133" s="77">
        <f t="shared" si="9"/>
        <v>82000</v>
      </c>
      <c r="I133" s="77">
        <f t="shared" si="10"/>
        <v>102000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1214.3997468163745</v>
      </c>
      <c r="F134" s="75">
        <f t="shared" si="11"/>
        <v>0</v>
      </c>
      <c r="G134" s="76">
        <f t="shared" si="8"/>
        <v>0</v>
      </c>
      <c r="H134" s="77">
        <f t="shared" si="9"/>
        <v>83000</v>
      </c>
      <c r="I134" s="77">
        <f t="shared" si="10"/>
        <v>103000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1205.4374278899852</v>
      </c>
      <c r="F135" s="75">
        <f t="shared" si="11"/>
        <v>0</v>
      </c>
      <c r="G135" s="76">
        <f t="shared" si="8"/>
        <v>0</v>
      </c>
      <c r="H135" s="77">
        <f t="shared" si="9"/>
        <v>84000</v>
      </c>
      <c r="I135" s="77">
        <f t="shared" si="10"/>
        <v>104000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1196.5412512373803</v>
      </c>
      <c r="F136" s="75">
        <f t="shared" si="11"/>
        <v>0</v>
      </c>
      <c r="G136" s="76">
        <f t="shared" si="8"/>
        <v>0</v>
      </c>
      <c r="H136" s="77">
        <f t="shared" si="9"/>
        <v>85000</v>
      </c>
      <c r="I136" s="77">
        <f t="shared" si="10"/>
        <v>105000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1187.7107287259225</v>
      </c>
      <c r="F137" s="75">
        <f t="shared" si="11"/>
        <v>0</v>
      </c>
      <c r="G137" s="76">
        <f t="shared" si="8"/>
        <v>0</v>
      </c>
      <c r="H137" s="77">
        <f t="shared" si="9"/>
        <v>86000</v>
      </c>
      <c r="I137" s="77">
        <f t="shared" si="10"/>
        <v>106000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1178.9453758254115</v>
      </c>
      <c r="F138" s="75">
        <f t="shared" si="11"/>
        <v>0</v>
      </c>
      <c r="G138" s="76">
        <f t="shared" si="8"/>
        <v>0</v>
      </c>
      <c r="H138" s="77">
        <f t="shared" si="9"/>
        <v>87000</v>
      </c>
      <c r="I138" s="77">
        <f t="shared" si="10"/>
        <v>107000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1170.2447115815007</v>
      </c>
      <c r="F139" s="75">
        <f t="shared" si="11"/>
        <v>0</v>
      </c>
      <c r="G139" s="76">
        <f t="shared" si="8"/>
        <v>0</v>
      </c>
      <c r="H139" s="77">
        <f t="shared" si="9"/>
        <v>88000</v>
      </c>
      <c r="I139" s="77">
        <f t="shared" si="10"/>
        <v>108000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1161.6082585893046</v>
      </c>
      <c r="F140" s="75">
        <f t="shared" si="11"/>
        <v>0</v>
      </c>
      <c r="G140" s="76">
        <f t="shared" si="8"/>
        <v>0</v>
      </c>
      <c r="H140" s="77">
        <f t="shared" si="9"/>
        <v>89000</v>
      </c>
      <c r="I140" s="77">
        <f t="shared" si="10"/>
        <v>109000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1153.0355429672061</v>
      </c>
      <c r="F141" s="75">
        <f t="shared" si="11"/>
        <v>0</v>
      </c>
      <c r="G141" s="76">
        <f t="shared" si="8"/>
        <v>0</v>
      </c>
      <c r="H141" s="77">
        <f t="shared" si="9"/>
        <v>90000</v>
      </c>
      <c r="I141" s="77">
        <f t="shared" si="10"/>
        <v>110000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1144.5260943308524</v>
      </c>
      <c r="F142" s="75">
        <f t="shared" si="11"/>
        <v>0</v>
      </c>
      <c r="G142" s="76">
        <f t="shared" si="8"/>
        <v>0</v>
      </c>
      <c r="H142" s="77">
        <f t="shared" si="9"/>
        <v>91000</v>
      </c>
      <c r="I142" s="77">
        <f t="shared" si="10"/>
        <v>111000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1136.0794457673467</v>
      </c>
      <c r="F143" s="75">
        <f t="shared" si="11"/>
        <v>0</v>
      </c>
      <c r="G143" s="76">
        <f t="shared" si="8"/>
        <v>0</v>
      </c>
      <c r="H143" s="77">
        <f t="shared" si="9"/>
        <v>92000</v>
      </c>
      <c r="I143" s="77">
        <f t="shared" si="10"/>
        <v>112000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1127.6951338096278</v>
      </c>
      <c r="F144" s="75">
        <f t="shared" si="11"/>
        <v>0</v>
      </c>
      <c r="G144" s="76">
        <f t="shared" si="8"/>
        <v>0</v>
      </c>
      <c r="H144" s="77">
        <f t="shared" si="9"/>
        <v>93000</v>
      </c>
      <c r="I144" s="77">
        <f t="shared" si="10"/>
        <v>113000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1119.372698411041</v>
      </c>
      <c r="F145" s="75">
        <f t="shared" si="11"/>
        <v>0</v>
      </c>
      <c r="G145" s="76">
        <f t="shared" si="8"/>
        <v>0</v>
      </c>
      <c r="H145" s="77">
        <f t="shared" si="9"/>
        <v>94000</v>
      </c>
      <c r="I145" s="77">
        <f t="shared" si="10"/>
        <v>114000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1111.1116829200932</v>
      </c>
      <c r="F146" s="75">
        <f t="shared" si="11"/>
        <v>0</v>
      </c>
      <c r="G146" s="76">
        <f t="shared" si="8"/>
        <v>0</v>
      </c>
      <c r="H146" s="77">
        <f t="shared" si="9"/>
        <v>95000</v>
      </c>
      <c r="I146" s="77">
        <f t="shared" si="10"/>
        <v>115000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1102.9116340553983</v>
      </c>
      <c r="F147" s="75">
        <f t="shared" si="11"/>
        <v>0</v>
      </c>
      <c r="G147" s="76">
        <f t="shared" si="8"/>
        <v>0</v>
      </c>
      <c r="H147" s="77">
        <f t="shared" si="9"/>
        <v>96000</v>
      </c>
      <c r="I147" s="77">
        <f t="shared" si="10"/>
        <v>116000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1094.7721018808049</v>
      </c>
      <c r="F148" s="75">
        <f t="shared" si="11"/>
        <v>0</v>
      </c>
      <c r="G148" s="76">
        <f t="shared" si="8"/>
        <v>0</v>
      </c>
      <c r="H148" s="77">
        <f t="shared" si="9"/>
        <v>97000</v>
      </c>
      <c r="I148" s="77">
        <f t="shared" si="10"/>
        <v>117000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1086.6926397807083</v>
      </c>
      <c r="F149" s="75">
        <f t="shared" si="11"/>
        <v>0</v>
      </c>
      <c r="G149" s="76">
        <f t="shared" si="8"/>
        <v>0</v>
      </c>
      <c r="H149" s="77">
        <f t="shared" si="9"/>
        <v>98000</v>
      </c>
      <c r="I149" s="77">
        <f t="shared" si="10"/>
        <v>118000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1078.6728044355452</v>
      </c>
      <c r="F150" s="75">
        <f t="shared" si="11"/>
        <v>0</v>
      </c>
      <c r="G150" s="76">
        <f t="shared" si="8"/>
        <v>0</v>
      </c>
      <c r="H150" s="77">
        <f t="shared" si="9"/>
        <v>99000</v>
      </c>
      <c r="I150" s="77">
        <f t="shared" si="10"/>
        <v>119000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1070.7121557974685</v>
      </c>
      <c r="F151" s="75">
        <f t="shared" si="11"/>
        <v>0</v>
      </c>
      <c r="G151" s="76">
        <f t="shared" si="8"/>
        <v>0</v>
      </c>
      <c r="H151" s="77">
        <f t="shared" si="9"/>
        <v>100000</v>
      </c>
      <c r="I151" s="77">
        <f t="shared" si="10"/>
        <v>120000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1062.8102570662018</v>
      </c>
      <c r="F152" s="75">
        <f t="shared" si="11"/>
        <v>0</v>
      </c>
      <c r="G152" s="76">
        <f t="shared" si="8"/>
        <v>0</v>
      </c>
      <c r="H152" s="77">
        <f t="shared" si="9"/>
        <v>101000</v>
      </c>
      <c r="I152" s="77">
        <f t="shared" si="10"/>
        <v>121000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1054.9666746650719</v>
      </c>
      <c r="F153" s="75">
        <f t="shared" si="11"/>
        <v>0</v>
      </c>
      <c r="G153" s="76">
        <f t="shared" si="8"/>
        <v>0</v>
      </c>
      <c r="H153" s="77">
        <f t="shared" si="9"/>
        <v>102000</v>
      </c>
      <c r="I153" s="77">
        <f t="shared" si="10"/>
        <v>122000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1047.1809782172195</v>
      </c>
      <c r="F154" s="75">
        <f t="shared" si="11"/>
        <v>0</v>
      </c>
      <c r="G154" s="76">
        <f t="shared" si="8"/>
        <v>0</v>
      </c>
      <c r="H154" s="77">
        <f t="shared" si="9"/>
        <v>103000</v>
      </c>
      <c r="I154" s="77">
        <f t="shared" si="10"/>
        <v>123000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1039.4527405219833</v>
      </c>
      <c r="F155" s="75">
        <f t="shared" si="11"/>
        <v>0</v>
      </c>
      <c r="G155" s="76">
        <f t="shared" si="8"/>
        <v>0</v>
      </c>
      <c r="H155" s="77">
        <f t="shared" si="9"/>
        <v>104000</v>
      </c>
      <c r="I155" s="77">
        <f t="shared" si="10"/>
        <v>124000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1031.7815375314606</v>
      </c>
      <c r="F156" s="75">
        <f t="shared" si="11"/>
        <v>0</v>
      </c>
      <c r="G156" s="76">
        <f t="shared" si="8"/>
        <v>0</v>
      </c>
      <c r="H156" s="77">
        <f t="shared" si="9"/>
        <v>105000</v>
      </c>
      <c r="I156" s="77">
        <f t="shared" si="10"/>
        <v>125000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1024.1669483272387</v>
      </c>
      <c r="F157" s="75">
        <f t="shared" si="11"/>
        <v>0</v>
      </c>
      <c r="G157" s="76">
        <f t="shared" si="8"/>
        <v>0</v>
      </c>
      <c r="H157" s="77">
        <f t="shared" si="9"/>
        <v>106000</v>
      </c>
      <c r="I157" s="77">
        <f t="shared" si="10"/>
        <v>126000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1016.6085550973003</v>
      </c>
      <c r="F158" s="75">
        <f t="shared" si="11"/>
        <v>0</v>
      </c>
      <c r="G158" s="76">
        <f t="shared" si="8"/>
        <v>0</v>
      </c>
      <c r="H158" s="77">
        <f t="shared" si="9"/>
        <v>107000</v>
      </c>
      <c r="I158" s="77">
        <f t="shared" si="10"/>
        <v>127000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1009.1059431130967</v>
      </c>
      <c r="F159" s="75">
        <f t="shared" si="11"/>
        <v>0</v>
      </c>
      <c r="G159" s="76">
        <f t="shared" si="8"/>
        <v>0</v>
      </c>
      <c r="H159" s="77">
        <f t="shared" si="9"/>
        <v>108000</v>
      </c>
      <c r="I159" s="77">
        <f t="shared" si="10"/>
        <v>128000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1001.6587007067935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109000</v>
      </c>
      <c r="I160" s="77">
        <f t="shared" ref="I160:I167" si="16">A160+$C$6/2</f>
        <v>129000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994.2664192486809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110000</v>
      </c>
      <c r="I161" s="77">
        <f t="shared" si="16"/>
        <v>130000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986.92869312475295</v>
      </c>
      <c r="F162" s="75">
        <f t="shared" si="17"/>
        <v>0</v>
      </c>
      <c r="G162" s="76">
        <f t="shared" si="14"/>
        <v>0</v>
      </c>
      <c r="H162" s="77">
        <f t="shared" si="15"/>
        <v>111000</v>
      </c>
      <c r="I162" s="77">
        <f t="shared" si="16"/>
        <v>131000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979.64511971445108</v>
      </c>
      <c r="F163" s="75">
        <f t="shared" si="17"/>
        <v>0</v>
      </c>
      <c r="G163" s="76">
        <f t="shared" si="14"/>
        <v>0</v>
      </c>
      <c r="H163" s="77">
        <f t="shared" si="15"/>
        <v>112000</v>
      </c>
      <c r="I163" s="77">
        <f t="shared" si="16"/>
        <v>132000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972.41529936857307</v>
      </c>
      <c r="F164" s="75">
        <f t="shared" si="17"/>
        <v>0</v>
      </c>
      <c r="G164" s="76">
        <f t="shared" si="14"/>
        <v>0</v>
      </c>
      <c r="H164" s="77">
        <f t="shared" si="15"/>
        <v>113000</v>
      </c>
      <c r="I164" s="77">
        <f t="shared" si="16"/>
        <v>133000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965.23883538734367</v>
      </c>
      <c r="F165" s="75">
        <f t="shared" si="17"/>
        <v>0</v>
      </c>
      <c r="G165" s="76">
        <f t="shared" si="14"/>
        <v>0</v>
      </c>
      <c r="H165" s="77">
        <f t="shared" si="15"/>
        <v>114000</v>
      </c>
      <c r="I165" s="77">
        <f t="shared" si="16"/>
        <v>134000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958.11533399864777</v>
      </c>
      <c r="F166" s="75">
        <f t="shared" si="17"/>
        <v>0</v>
      </c>
      <c r="G166" s="76">
        <f t="shared" si="14"/>
        <v>0</v>
      </c>
      <c r="H166" s="77">
        <f t="shared" si="15"/>
        <v>115000</v>
      </c>
      <c r="I166" s="77">
        <f t="shared" si="16"/>
        <v>135000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951.04440433642458</v>
      </c>
      <c r="F167" s="84">
        <f t="shared" si="17"/>
        <v>0</v>
      </c>
      <c r="G167" s="85">
        <f t="shared" si="14"/>
        <v>0</v>
      </c>
      <c r="H167" s="86">
        <f t="shared" si="15"/>
        <v>116000</v>
      </c>
      <c r="I167" s="86">
        <f t="shared" si="16"/>
        <v>136000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P28" sqref="P28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68</v>
      </c>
      <c r="B2" s="3"/>
      <c r="C2" s="3"/>
      <c r="D2" s="3"/>
    </row>
    <row r="3" spans="1:17" ht="15.75" thickBot="1" x14ac:dyDescent="0.3">
      <c r="A3" s="151" t="s">
        <v>55</v>
      </c>
      <c r="B3" s="152"/>
      <c r="C3" s="152"/>
      <c r="D3" s="153"/>
      <c r="F3" s="157" t="s">
        <v>11</v>
      </c>
      <c r="G3" s="158"/>
      <c r="H3" s="158"/>
      <c r="I3" s="159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30</v>
      </c>
      <c r="D5" s="17" t="s">
        <v>13</v>
      </c>
      <c r="F5" s="114">
        <v>8000</v>
      </c>
      <c r="G5" s="115">
        <v>27.9</v>
      </c>
      <c r="H5" s="109"/>
      <c r="I5" s="107"/>
      <c r="Q5" s="13"/>
    </row>
    <row r="6" spans="1:17" x14ac:dyDescent="0.25">
      <c r="A6" s="20" t="s">
        <v>21</v>
      </c>
      <c r="B6" s="15" t="s">
        <v>22</v>
      </c>
      <c r="C6" s="16">
        <v>14000</v>
      </c>
      <c r="D6" s="17" t="s">
        <v>7</v>
      </c>
      <c r="F6" s="44">
        <v>28500</v>
      </c>
      <c r="G6" s="19">
        <v>7.9</v>
      </c>
      <c r="H6" s="18"/>
      <c r="I6" s="108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1.85</v>
      </c>
      <c r="D7" s="17" t="s">
        <v>7</v>
      </c>
      <c r="F7" s="44">
        <v>39000</v>
      </c>
      <c r="G7" s="19">
        <v>2.4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57000</v>
      </c>
      <c r="G8" s="19">
        <v>0.27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/>
      <c r="G9" s="19"/>
      <c r="H9" s="18"/>
      <c r="I9" s="108"/>
      <c r="K9" s="21"/>
      <c r="L9" s="21"/>
      <c r="M9" s="21"/>
      <c r="Q9" s="13"/>
    </row>
    <row r="10" spans="1:17" ht="15.75" thickBot="1" x14ac:dyDescent="0.3">
      <c r="A10" s="154" t="s">
        <v>53</v>
      </c>
      <c r="B10" s="155"/>
      <c r="C10" s="155"/>
      <c r="D10" s="156"/>
      <c r="E10" s="21"/>
      <c r="F10" s="44"/>
      <c r="G10" s="19"/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0.4</v>
      </c>
      <c r="D11" s="30"/>
      <c r="F11" s="44"/>
      <c r="G11" s="19"/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320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40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8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4" t="s">
        <v>3</v>
      </c>
      <c r="B16" s="155"/>
      <c r="C16" s="155"/>
      <c r="D16" s="156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3000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2054.7945044234139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87000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135000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22000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5.3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6"/>
      <c r="G23" s="116"/>
      <c r="H23" s="116"/>
      <c r="I23" s="116"/>
      <c r="J23" s="116"/>
      <c r="S23" s="49"/>
      <c r="T23" s="43"/>
      <c r="W23" s="43"/>
    </row>
    <row r="24" spans="1:24" ht="15.75" thickBot="1" x14ac:dyDescent="0.3">
      <c r="A24" s="155" t="s">
        <v>56</v>
      </c>
      <c r="B24" s="155"/>
      <c r="C24" s="155"/>
      <c r="D24" s="156"/>
      <c r="F24" s="160" t="s">
        <v>43</v>
      </c>
      <c r="G24" s="161"/>
      <c r="H24" s="161"/>
      <c r="I24" s="162"/>
      <c r="J24" s="116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1.45</v>
      </c>
      <c r="D25" s="30"/>
      <c r="F25" s="142"/>
      <c r="G25" s="143"/>
      <c r="H25" s="143"/>
      <c r="I25" s="144"/>
      <c r="J25" s="116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4.6624427647830773</v>
      </c>
      <c r="D26" s="54" t="s">
        <v>34</v>
      </c>
      <c r="F26" s="145"/>
      <c r="G26" s="146"/>
      <c r="H26" s="146"/>
      <c r="I26" s="147"/>
      <c r="J26" s="116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5.6365303623086938</v>
      </c>
      <c r="D27" s="54"/>
      <c r="F27" s="145"/>
      <c r="G27" s="146"/>
      <c r="H27" s="146"/>
      <c r="I27" s="147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7.7791128379363519</v>
      </c>
      <c r="D28" s="17" t="s">
        <v>13</v>
      </c>
      <c r="E28" s="21"/>
      <c r="F28" s="145"/>
      <c r="G28" s="146"/>
      <c r="H28" s="146"/>
      <c r="I28" s="147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186.49771059132308</v>
      </c>
      <c r="D29" s="26"/>
      <c r="E29" s="21"/>
      <c r="F29" s="148"/>
      <c r="G29" s="149"/>
      <c r="H29" s="149"/>
      <c r="I29" s="150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3689.5660163564762</v>
      </c>
      <c r="F32" s="70">
        <f>IF(A32&lt;=$C$21,IF($C$12*(1-$C$25*(EXP(A32/$C$19)-1))&gt;0,$C$12*(1-$C$25*(EXP(A32/$C$19)-1)),0),IF($C$29*(1-$C$27*(EXP((A32-$C$21)/$C$20)-1))&gt;0,$C$29*(1-$C$27*(EXP((A32-$C$21)/$C$20)-1)),0))</f>
        <v>406.71985544396648</v>
      </c>
      <c r="G32" s="71">
        <f t="shared" ref="G32:G95" si="1">IF(A32&lt;=$C$21,($C$5-$C$8)*(F32/$C$12)^(1/$C$11)+$C$8, ($C$28-$C$8)*(F32/$C$29)^(1/$C$11)+$C$8)</f>
        <v>54.636735814849601</v>
      </c>
      <c r="H32" s="72">
        <f t="shared" ref="H32:H95" si="2">A32-$C$6/2</f>
        <v>-25000</v>
      </c>
      <c r="I32" s="72">
        <f t="shared" ref="I32:I95" si="3">A32+$C$6/2</f>
        <v>-11000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3288.943246984702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360.76375192056497</v>
      </c>
      <c r="G33" s="76">
        <f t="shared" si="1"/>
        <v>40.48587652038627</v>
      </c>
      <c r="H33" s="77">
        <f t="shared" si="2"/>
        <v>-15000</v>
      </c>
      <c r="I33" s="77">
        <f t="shared" si="3"/>
        <v>-1000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3251.355735628124</v>
      </c>
      <c r="F34" s="75">
        <f t="shared" si="5"/>
        <v>355.87090149916128</v>
      </c>
      <c r="G34" s="76">
        <f t="shared" si="1"/>
        <v>39.12708602183239</v>
      </c>
      <c r="H34" s="77">
        <f t="shared" si="2"/>
        <v>-14000</v>
      </c>
      <c r="I34" s="77">
        <f t="shared" si="3"/>
        <v>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3214.197791127488</v>
      </c>
      <c r="F35" s="75">
        <f t="shared" si="5"/>
        <v>350.92148695936061</v>
      </c>
      <c r="G35" s="76">
        <f t="shared" si="1"/>
        <v>37.780805346914626</v>
      </c>
      <c r="H35" s="77">
        <f t="shared" si="2"/>
        <v>-13000</v>
      </c>
      <c r="I35" s="77">
        <f t="shared" si="3"/>
        <v>1000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3177.4645042010397</v>
      </c>
      <c r="F36" s="75">
        <f t="shared" si="5"/>
        <v>345.9148543879603</v>
      </c>
      <c r="G36" s="76">
        <f t="shared" si="1"/>
        <v>36.447633804678652</v>
      </c>
      <c r="H36" s="77">
        <f t="shared" si="2"/>
        <v>-12000</v>
      </c>
      <c r="I36" s="77">
        <f t="shared" si="3"/>
        <v>2000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3141.1510216724869</v>
      </c>
      <c r="F37" s="75">
        <f t="shared" si="5"/>
        <v>340.85034231215093</v>
      </c>
      <c r="G37" s="76">
        <f t="shared" si="1"/>
        <v>35.128179650788915</v>
      </c>
      <c r="H37" s="77">
        <f t="shared" si="2"/>
        <v>-11000</v>
      </c>
      <c r="I37" s="77">
        <f t="shared" si="3"/>
        <v>3000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3105.2525458298019</v>
      </c>
      <c r="F38" s="75">
        <f t="shared" si="5"/>
        <v>335.72728161212325</v>
      </c>
      <c r="G38" s="76">
        <f t="shared" si="1"/>
        <v>33.823059833944534</v>
      </c>
      <c r="H38" s="77">
        <f t="shared" si="2"/>
        <v>-10000</v>
      </c>
      <c r="I38" s="77">
        <f t="shared" si="3"/>
        <v>4000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3069.764333791351</v>
      </c>
      <c r="F39" s="75">
        <f t="shared" si="5"/>
        <v>330.54499543266479</v>
      </c>
      <c r="G39" s="76">
        <f t="shared" si="1"/>
        <v>32.532899708667912</v>
      </c>
      <c r="H39" s="77">
        <f t="shared" si="2"/>
        <v>-9000</v>
      </c>
      <c r="I39" s="77">
        <f t="shared" si="3"/>
        <v>5000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3034.6816968792709</v>
      </c>
      <c r="F40" s="75">
        <f t="shared" si="5"/>
        <v>325.30279909373377</v>
      </c>
      <c r="G40" s="76">
        <f t="shared" si="1"/>
        <v>31.258332711822828</v>
      </c>
      <c r="H40" s="77">
        <f t="shared" si="2"/>
        <v>-8000</v>
      </c>
      <c r="I40" s="77">
        <f t="shared" si="3"/>
        <v>6000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3000</v>
      </c>
      <c r="F41" s="75">
        <f t="shared" si="5"/>
        <v>320</v>
      </c>
      <c r="G41" s="76">
        <f t="shared" si="1"/>
        <v>30</v>
      </c>
      <c r="H41" s="77">
        <f t="shared" si="2"/>
        <v>-7000</v>
      </c>
      <c r="I41" s="77">
        <f t="shared" si="3"/>
        <v>7000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2965.7146610318937</v>
      </c>
      <c r="F42" s="75">
        <f t="shared" si="5"/>
        <v>314.6358975493394</v>
      </c>
      <c r="G42" s="76">
        <f t="shared" si="1"/>
        <v>28.758550044667381</v>
      </c>
      <c r="H42" s="77">
        <f t="shared" si="2"/>
        <v>-6000</v>
      </c>
      <c r="I42" s="77">
        <f t="shared" si="3"/>
        <v>8000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2931.8211502198396</v>
      </c>
      <c r="F43" s="75">
        <f t="shared" si="5"/>
        <v>309.20978304027102</v>
      </c>
      <c r="G43" s="76">
        <f t="shared" si="1"/>
        <v>27.534638181717007</v>
      </c>
      <c r="H43" s="77">
        <f t="shared" si="2"/>
        <v>-5000</v>
      </c>
      <c r="I43" s="77">
        <f t="shared" si="3"/>
        <v>9000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2898.3149895767892</v>
      </c>
      <c r="F44" s="75">
        <f t="shared" si="5"/>
        <v>303.72093957832402</v>
      </c>
      <c r="G44" s="76">
        <f t="shared" si="1"/>
        <v>26.328926111746505</v>
      </c>
      <c r="H44" s="77">
        <f t="shared" si="2"/>
        <v>-4000</v>
      </c>
      <c r="I44" s="77">
        <f t="shared" si="3"/>
        <v>10000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2865.1917522921281</v>
      </c>
      <c r="F45" s="75">
        <f t="shared" si="5"/>
        <v>298.16864198132203</v>
      </c>
      <c r="G45" s="76">
        <f t="shared" si="1"/>
        <v>25.142081347087672</v>
      </c>
      <c r="H45" s="77">
        <f t="shared" si="2"/>
        <v>-3000</v>
      </c>
      <c r="I45" s="77">
        <f t="shared" si="3"/>
        <v>11000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2832.4470621468085</v>
      </c>
      <c r="F46" s="75">
        <f t="shared" si="5"/>
        <v>292.55215668357255</v>
      </c>
      <c r="G46" s="76">
        <f t="shared" si="1"/>
        <v>23.974776601233113</v>
      </c>
      <c r="H46" s="77">
        <f t="shared" si="2"/>
        <v>-2000</v>
      </c>
      <c r="I46" s="77">
        <f t="shared" si="3"/>
        <v>12000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2800.0765929351683</v>
      </c>
      <c r="F47" s="75">
        <f t="shared" si="5"/>
        <v>286.87074163894852</v>
      </c>
      <c r="G47" s="76">
        <f t="shared" si="1"/>
        <v>22.827689115908566</v>
      </c>
      <c r="H47" s="77">
        <f t="shared" si="2"/>
        <v>-1000</v>
      </c>
      <c r="I47" s="77">
        <f t="shared" si="3"/>
        <v>13000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2768.0760678933539</v>
      </c>
      <c r="F48" s="75">
        <f t="shared" si="5"/>
        <v>281.1236462228502</v>
      </c>
      <c r="G48" s="76">
        <f t="shared" si="1"/>
        <v>21.70149992058867</v>
      </c>
      <c r="H48" s="77">
        <f t="shared" si="2"/>
        <v>0</v>
      </c>
      <c r="I48" s="77">
        <f t="shared" si="3"/>
        <v>14000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2736.441259134278</v>
      </c>
      <c r="F49" s="75">
        <f t="shared" si="5"/>
        <v>275.31011113303271</v>
      </c>
      <c r="G49" s="76">
        <f t="shared" si="1"/>
        <v>20.596893018748307</v>
      </c>
      <c r="H49" s="77">
        <f t="shared" si="2"/>
        <v>1000</v>
      </c>
      <c r="I49" s="77">
        <f t="shared" si="3"/>
        <v>15000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2705.1679870890348</v>
      </c>
      <c r="F50" s="75">
        <f t="shared" si="5"/>
        <v>269.42936828928794</v>
      </c>
      <c r="G50" s="76">
        <f t="shared" si="1"/>
        <v>19.5145544945754</v>
      </c>
      <c r="H50" s="77">
        <f t="shared" si="2"/>
        <v>2000</v>
      </c>
      <c r="I50" s="77">
        <f t="shared" si="3"/>
        <v>16000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2674.2521199546954</v>
      </c>
      <c r="F51" s="75">
        <f t="shared" si="5"/>
        <v>263.48064073196582</v>
      </c>
      <c r="G51" s="76">
        <f t="shared" si="1"/>
        <v>18.455171533229869</v>
      </c>
      <c r="H51" s="77">
        <f t="shared" si="2"/>
        <v>3000</v>
      </c>
      <c r="I51" s="77">
        <f t="shared" si="3"/>
        <v>17000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2643.6895731484205</v>
      </c>
      <c r="F52" s="75">
        <f t="shared" si="5"/>
        <v>257.46314251932358</v>
      </c>
      <c r="G52" s="76">
        <f t="shared" si="1"/>
        <v>17.419431347010114</v>
      </c>
      <c r="H52" s="77">
        <f t="shared" si="2"/>
        <v>4000</v>
      </c>
      <c r="I52" s="77">
        <f t="shared" si="3"/>
        <v>18000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2613.4763087678066</v>
      </c>
      <c r="F53" s="75">
        <f t="shared" si="5"/>
        <v>251.37607862368739</v>
      </c>
      <c r="G53" s="76">
        <f t="shared" si="1"/>
        <v>16.40801999896437</v>
      </c>
      <c r="H53" s="77">
        <f t="shared" si="2"/>
        <v>5000</v>
      </c>
      <c r="I53" s="77">
        <f t="shared" si="3"/>
        <v>19000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2583.6083350573999</v>
      </c>
      <c r="F54" s="75">
        <f t="shared" si="5"/>
        <v>245.21864482641325</v>
      </c>
      <c r="G54" s="76">
        <f t="shared" si="1"/>
        <v>15.421621114546083</v>
      </c>
      <c r="H54" s="77">
        <f t="shared" si="2"/>
        <v>6000</v>
      </c>
      <c r="I54" s="77">
        <f t="shared" si="3"/>
        <v>20000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2554.0817058813104</v>
      </c>
      <c r="F55" s="75">
        <f t="shared" si="5"/>
        <v>238.99002761163553</v>
      </c>
      <c r="G55" s="76">
        <f t="shared" si="1"/>
        <v>14.460914470837562</v>
      </c>
      <c r="H55" s="77">
        <f t="shared" si="2"/>
        <v>7000</v>
      </c>
      <c r="I55" s="77">
        <f t="shared" si="3"/>
        <v>21000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2524.8925202018504</v>
      </c>
      <c r="F56" s="75">
        <f t="shared" si="5"/>
        <v>232.68940405878439</v>
      </c>
      <c r="G56" s="76">
        <f t="shared" si="1"/>
        <v>13.526574451628091</v>
      </c>
      <c r="H56" s="77">
        <f t="shared" si="2"/>
        <v>8000</v>
      </c>
      <c r="I56" s="77">
        <f t="shared" si="3"/>
        <v>22000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2496.0369215641313</v>
      </c>
      <c r="F57" s="75">
        <f t="shared" si="5"/>
        <v>226.31594173386316</v>
      </c>
      <c r="G57" s="76">
        <f t="shared" si="1"/>
        <v>12.619268355204426</v>
      </c>
      <c r="H57" s="77">
        <f t="shared" si="2"/>
        <v>9000</v>
      </c>
      <c r="I57" s="77">
        <f t="shared" si="3"/>
        <v>23000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2467.5110975865532</v>
      </c>
      <c r="F58" s="75">
        <f t="shared" si="5"/>
        <v>219.86879857946704</v>
      </c>
      <c r="G58" s="76">
        <f t="shared" si="1"/>
        <v>11.73965454004972</v>
      </c>
      <c r="H58" s="77">
        <f t="shared" si="2"/>
        <v>10000</v>
      </c>
      <c r="I58" s="77">
        <f t="shared" si="3"/>
        <v>24000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2439.311279457113</v>
      </c>
      <c r="F59" s="75">
        <f t="shared" si="5"/>
        <v>213.3471228035317</v>
      </c>
      <c r="G59" s="76">
        <f t="shared" si="1"/>
        <v>10.888380391708058</v>
      </c>
      <c r="H59" s="77">
        <f t="shared" si="2"/>
        <v>11000</v>
      </c>
      <c r="I59" s="77">
        <f t="shared" si="3"/>
        <v>25000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2411.4337414354754</v>
      </c>
      <c r="F60" s="75">
        <f t="shared" si="5"/>
        <v>206.75005276679434</v>
      </c>
      <c r="G60" s="76">
        <f t="shared" si="1"/>
        <v>10.066080091793399</v>
      </c>
      <c r="H60" s="77">
        <f t="shared" si="2"/>
        <v>12000</v>
      </c>
      <c r="I60" s="77">
        <f t="shared" si="3"/>
        <v>26000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2383.8748003607275</v>
      </c>
      <c r="F61" s="75">
        <f t="shared" si="5"/>
        <v>200.07671686895517</v>
      </c>
      <c r="G61" s="76">
        <f t="shared" si="1"/>
        <v>9.2733721674305531</v>
      </c>
      <c r="H61" s="77">
        <f t="shared" si="2"/>
        <v>13000</v>
      </c>
      <c r="I61" s="77">
        <f t="shared" si="3"/>
        <v>27000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2356.6308151647627</v>
      </c>
      <c r="F62" s="75">
        <f t="shared" si="5"/>
        <v>193.32623343352182</v>
      </c>
      <c r="G62" s="76">
        <f t="shared" si="1"/>
        <v>8.5108567962139716</v>
      </c>
      <c r="H62" s="77">
        <f t="shared" si="2"/>
        <v>14000</v>
      </c>
      <c r="I62" s="77">
        <f t="shared" si="3"/>
        <v>28000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2329.698186391226</v>
      </c>
      <c r="F63" s="75">
        <f t="shared" si="5"/>
        <v>186.49771059132308</v>
      </c>
      <c r="G63" s="76">
        <f t="shared" si="1"/>
        <v>7.7791128379363519</v>
      </c>
      <c r="H63" s="77">
        <f t="shared" si="2"/>
        <v>15000</v>
      </c>
      <c r="I63" s="77">
        <f t="shared" si="3"/>
        <v>29000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2039.6300384186131</v>
      </c>
      <c r="F64" s="75">
        <f t="shared" si="5"/>
        <v>178.68213301643192</v>
      </c>
      <c r="G64" s="76">
        <f t="shared" si="1"/>
        <v>6.9895486077044744</v>
      </c>
      <c r="H64" s="77">
        <f t="shared" si="2"/>
        <v>16000</v>
      </c>
      <c r="I64" s="77">
        <f t="shared" si="3"/>
        <v>30000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2024.5774867822402</v>
      </c>
      <c r="F65" s="75">
        <f t="shared" si="5"/>
        <v>170.80844732476953</v>
      </c>
      <c r="G65" s="76">
        <f t="shared" si="1"/>
        <v>6.244816352496553</v>
      </c>
      <c r="H65" s="77">
        <f t="shared" si="2"/>
        <v>17000</v>
      </c>
      <c r="I65" s="77">
        <f t="shared" si="3"/>
        <v>31000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2009.6360235817583</v>
      </c>
      <c r="F66" s="75">
        <f t="shared" si="5"/>
        <v>162.87622148771101</v>
      </c>
      <c r="G66" s="76">
        <f t="shared" si="1"/>
        <v>5.5448592074152385</v>
      </c>
      <c r="H66" s="77">
        <f t="shared" si="2"/>
        <v>18000</v>
      </c>
      <c r="I66" s="77">
        <f t="shared" si="3"/>
        <v>32000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1994.8048289800483</v>
      </c>
      <c r="F67" s="75">
        <f t="shared" si="5"/>
        <v>154.88502026453685</v>
      </c>
      <c r="G67" s="76">
        <f t="shared" si="1"/>
        <v>4.8895608045383137</v>
      </c>
      <c r="H67" s="77">
        <f t="shared" si="2"/>
        <v>19000</v>
      </c>
      <c r="I67" s="77">
        <f t="shared" si="3"/>
        <v>33000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1980.0830891904197</v>
      </c>
      <c r="F68" s="75">
        <f t="shared" si="5"/>
        <v>146.83440517855252</v>
      </c>
      <c r="G68" s="76">
        <f t="shared" si="1"/>
        <v>4.2787398267287369</v>
      </c>
      <c r="H68" s="77">
        <f t="shared" si="2"/>
        <v>20000</v>
      </c>
      <c r="I68" s="77">
        <f t="shared" si="3"/>
        <v>34000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1965.469996431962</v>
      </c>
      <c r="F69" s="75">
        <f t="shared" si="5"/>
        <v>138.72393449302825</v>
      </c>
      <c r="G69" s="76">
        <f t="shared" si="1"/>
        <v>3.7121439019078202</v>
      </c>
      <c r="H69" s="77">
        <f t="shared" si="2"/>
        <v>21000</v>
      </c>
      <c r="I69" s="77">
        <f t="shared" si="3"/>
        <v>35000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1950.9647488852193</v>
      </c>
      <c r="F70" s="75">
        <f t="shared" si="5"/>
        <v>130.55316318696163</v>
      </c>
      <c r="G70" s="76">
        <f t="shared" si="1"/>
        <v>3.1894427134256196</v>
      </c>
      <c r="H70" s="77">
        <f t="shared" si="2"/>
        <v>22000</v>
      </c>
      <c r="I70" s="77">
        <f t="shared" si="3"/>
        <v>36000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1936.566550648196</v>
      </c>
      <c r="F71" s="75">
        <f t="shared" si="5"/>
        <v>122.32164293065891</v>
      </c>
      <c r="G71" s="76">
        <f t="shared" si="1"/>
        <v>2.710220168393612</v>
      </c>
      <c r="H71" s="77">
        <f t="shared" si="2"/>
        <v>23000</v>
      </c>
      <c r="I71" s="77">
        <f t="shared" si="3"/>
        <v>37000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1922.2746116926851</v>
      </c>
      <c r="F72" s="75">
        <f t="shared" si="5"/>
        <v>114.02892206113542</v>
      </c>
      <c r="G72" s="76">
        <f t="shared" si="1"/>
        <v>2.273965419817384</v>
      </c>
      <c r="H72" s="77">
        <f t="shared" si="2"/>
        <v>24000</v>
      </c>
      <c r="I72" s="77">
        <f t="shared" si="3"/>
        <v>38000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1908.0881478209194</v>
      </c>
      <c r="F73" s="75">
        <f t="shared" si="5"/>
        <v>105.6745455573331</v>
      </c>
      <c r="G73" s="76">
        <f t="shared" si="1"/>
        <v>1.8800624743679415</v>
      </c>
      <c r="H73" s="77">
        <f t="shared" si="2"/>
        <v>25000</v>
      </c>
      <c r="I73" s="77">
        <f t="shared" si="3"/>
        <v>39000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1894.0063806225432</v>
      </c>
      <c r="F74" s="75">
        <f t="shared" si="5"/>
        <v>97.258055015152635</v>
      </c>
      <c r="G74" s="76">
        <f t="shared" si="1"/>
        <v>1.5277780266083618</v>
      </c>
      <c r="H74" s="77">
        <f t="shared" si="2"/>
        <v>26000</v>
      </c>
      <c r="I74" s="77">
        <f t="shared" si="3"/>
        <v>40000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1880.0285374318998</v>
      </c>
      <c r="F75" s="75">
        <f t="shared" si="5"/>
        <v>88.778988622301995</v>
      </c>
      <c r="G75" s="76">
        <f t="shared" si="1"/>
        <v>1.2162470276425263</v>
      </c>
      <c r="H75" s="77">
        <f t="shared" si="2"/>
        <v>27000</v>
      </c>
      <c r="I75" s="77">
        <f t="shared" si="3"/>
        <v>41000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1866.1538512856368</v>
      </c>
      <c r="F76" s="75">
        <f t="shared" si="5"/>
        <v>80.236881132955986</v>
      </c>
      <c r="G76" s="76">
        <f t="shared" si="1"/>
        <v>0.94445529635045089</v>
      </c>
      <c r="H76" s="77">
        <f t="shared" si="2"/>
        <v>28000</v>
      </c>
      <c r="I76" s="77">
        <f t="shared" si="3"/>
        <v>42000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1852.3815608806215</v>
      </c>
      <c r="F77" s="75">
        <f t="shared" si="5"/>
        <v>71.631263842228734</v>
      </c>
      <c r="G77" s="76">
        <f t="shared" si="1"/>
        <v>0.7112181701293635</v>
      </c>
      <c r="H77" s="77">
        <f t="shared" si="2"/>
        <v>29000</v>
      </c>
      <c r="I77" s="77">
        <f t="shared" si="3"/>
        <v>43000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1838.7109105321692</v>
      </c>
      <c r="F78" s="75">
        <f t="shared" si="5"/>
        <v>62.961664560455041</v>
      </c>
      <c r="G78" s="76">
        <f t="shared" si="1"/>
        <v>0.51515368648837223</v>
      </c>
      <c r="H78" s="77">
        <f t="shared" si="2"/>
        <v>30000</v>
      </c>
      <c r="I78" s="77">
        <f t="shared" si="3"/>
        <v>44000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1825.1411501325786</v>
      </c>
      <c r="F79" s="75">
        <f t="shared" si="5"/>
        <v>54.227607587282954</v>
      </c>
      <c r="G79" s="76">
        <f t="shared" si="1"/>
        <v>0.3546479228626791</v>
      </c>
      <c r="H79" s="77">
        <f t="shared" si="2"/>
        <v>31000</v>
      </c>
      <c r="I79" s="77">
        <f t="shared" si="3"/>
        <v>45000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1811.6715351099733</v>
      </c>
      <c r="F80" s="75">
        <f t="shared" si="5"/>
        <v>45.428613685570355</v>
      </c>
      <c r="G80" s="76">
        <f t="shared" si="1"/>
        <v>0.22780854947657797</v>
      </c>
      <c r="H80" s="77">
        <f t="shared" si="2"/>
        <v>32000</v>
      </c>
      <c r="I80" s="77">
        <f t="shared" si="3"/>
        <v>46000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1798.3013263874475</v>
      </c>
      <c r="F81" s="75">
        <f t="shared" si="5"/>
        <v>36.564200055090396</v>
      </c>
      <c r="G81" s="76">
        <f t="shared" si="1"/>
        <v>0.13239954726133596</v>
      </c>
      <c r="H81" s="77">
        <f t="shared" si="2"/>
        <v>33000</v>
      </c>
      <c r="I81" s="77">
        <f t="shared" si="3"/>
        <v>47000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1785.0297903425121</v>
      </c>
      <c r="F82" s="75">
        <f t="shared" si="5"/>
        <v>27.633880306040083</v>
      </c>
      <c r="G82" s="76">
        <f t="shared" si="1"/>
        <v>6.5743222718333202E-2</v>
      </c>
      <c r="H82" s="77">
        <f t="shared" si="2"/>
        <v>34000</v>
      </c>
      <c r="I82" s="77">
        <f t="shared" si="3"/>
        <v>48000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1771.8561987668422</v>
      </c>
      <c r="F83" s="75">
        <f t="shared" si="5"/>
        <v>18.637164432351764</v>
      </c>
      <c r="G83" s="76">
        <f t="shared" si="1"/>
        <v>2.455816433816203E-2</v>
      </c>
      <c r="H83" s="77">
        <f t="shared" si="2"/>
        <v>35000</v>
      </c>
      <c r="I83" s="77">
        <f t="shared" si="3"/>
        <v>49000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1758.7798288263184</v>
      </c>
      <c r="F84" s="75">
        <f t="shared" si="5"/>
        <v>9.5735587848063215</v>
      </c>
      <c r="G84" s="76">
        <f t="shared" si="1"/>
        <v>4.6444022819710842E-3</v>
      </c>
      <c r="H84" s="77">
        <f t="shared" si="2"/>
        <v>36000</v>
      </c>
      <c r="I84" s="77">
        <f t="shared" si="3"/>
        <v>50000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1745.7999630213678</v>
      </c>
      <c r="F85" s="75">
        <f t="shared" si="5"/>
        <v>0.4425660439480068</v>
      </c>
      <c r="G85" s="76">
        <f t="shared" si="1"/>
        <v>2.133985836122285E-6</v>
      </c>
      <c r="H85" s="77">
        <f t="shared" si="2"/>
        <v>37000</v>
      </c>
      <c r="I85" s="77">
        <f t="shared" si="3"/>
        <v>51000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1732.9158891475922</v>
      </c>
      <c r="F86" s="75">
        <f t="shared" si="5"/>
        <v>0</v>
      </c>
      <c r="G86" s="76">
        <f t="shared" si="1"/>
        <v>0</v>
      </c>
      <c r="H86" s="77">
        <f t="shared" si="2"/>
        <v>38000</v>
      </c>
      <c r="I86" s="77">
        <f t="shared" si="3"/>
        <v>52000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1720.1269002566901</v>
      </c>
      <c r="F87" s="75">
        <f t="shared" si="5"/>
        <v>0</v>
      </c>
      <c r="G87" s="76">
        <f t="shared" si="1"/>
        <v>0</v>
      </c>
      <c r="H87" s="77">
        <f t="shared" si="2"/>
        <v>39000</v>
      </c>
      <c r="I87" s="77">
        <f t="shared" si="3"/>
        <v>53000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1707.4322946176678</v>
      </c>
      <c r="F88" s="75">
        <f t="shared" si="5"/>
        <v>0</v>
      </c>
      <c r="G88" s="76">
        <f t="shared" si="1"/>
        <v>0</v>
      </c>
      <c r="H88" s="77">
        <f t="shared" si="2"/>
        <v>40000</v>
      </c>
      <c r="I88" s="77">
        <f t="shared" si="3"/>
        <v>54000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1694.8313756783339</v>
      </c>
      <c r="F89" s="75">
        <f t="shared" si="5"/>
        <v>0</v>
      </c>
      <c r="G89" s="76">
        <f t="shared" si="1"/>
        <v>0</v>
      </c>
      <c r="H89" s="77">
        <f t="shared" si="2"/>
        <v>41000</v>
      </c>
      <c r="I89" s="77">
        <f t="shared" si="3"/>
        <v>55000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1682.3234520270801</v>
      </c>
      <c r="F90" s="75">
        <f t="shared" si="5"/>
        <v>0</v>
      </c>
      <c r="G90" s="76">
        <f t="shared" si="1"/>
        <v>0</v>
      </c>
      <c r="H90" s="77">
        <f t="shared" si="2"/>
        <v>42000</v>
      </c>
      <c r="I90" s="77">
        <f t="shared" si="3"/>
        <v>56000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1669.9078373549444</v>
      </c>
      <c r="F91" s="75">
        <f t="shared" si="5"/>
        <v>0</v>
      </c>
      <c r="G91" s="76">
        <f t="shared" si="1"/>
        <v>0</v>
      </c>
      <c r="H91" s="77">
        <f t="shared" si="2"/>
        <v>43000</v>
      </c>
      <c r="I91" s="77">
        <f t="shared" si="3"/>
        <v>57000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1657.5838504179512</v>
      </c>
      <c r="F92" s="75">
        <f t="shared" si="5"/>
        <v>0</v>
      </c>
      <c r="G92" s="76">
        <f t="shared" si="1"/>
        <v>0</v>
      </c>
      <c r="H92" s="77">
        <f t="shared" si="2"/>
        <v>44000</v>
      </c>
      <c r="I92" s="77">
        <f t="shared" si="3"/>
        <v>58000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1645.350814999734</v>
      </c>
      <c r="F93" s="75">
        <f t="shared" si="5"/>
        <v>0</v>
      </c>
      <c r="G93" s="76">
        <f t="shared" si="1"/>
        <v>0</v>
      </c>
      <c r="H93" s="77">
        <f t="shared" si="2"/>
        <v>45000</v>
      </c>
      <c r="I93" s="77">
        <f t="shared" si="3"/>
        <v>59000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1633.2080598744299</v>
      </c>
      <c r="F94" s="75">
        <f t="shared" si="5"/>
        <v>0</v>
      </c>
      <c r="G94" s="76">
        <f t="shared" si="1"/>
        <v>0</v>
      </c>
      <c r="H94" s="77">
        <f t="shared" si="2"/>
        <v>46000</v>
      </c>
      <c r="I94" s="77">
        <f t="shared" si="3"/>
        <v>60000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1621.154918769849</v>
      </c>
      <c r="F95" s="75">
        <f t="shared" si="5"/>
        <v>0</v>
      </c>
      <c r="G95" s="76">
        <f t="shared" si="1"/>
        <v>0</v>
      </c>
      <c r="H95" s="77">
        <f t="shared" si="2"/>
        <v>47000</v>
      </c>
      <c r="I95" s="77">
        <f t="shared" si="3"/>
        <v>61000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1609.1907303309185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48000</v>
      </c>
      <c r="I96" s="77">
        <f t="shared" ref="I96:I159" si="10">A96+$C$6/2</f>
        <v>62000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1597.3148380833914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49000</v>
      </c>
      <c r="I97" s="77">
        <f t="shared" si="10"/>
        <v>63000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1585.5265903978272</v>
      </c>
      <c r="F98" s="75">
        <f t="shared" si="11"/>
        <v>0</v>
      </c>
      <c r="G98" s="76">
        <f t="shared" si="8"/>
        <v>0</v>
      </c>
      <c r="H98" s="77">
        <f t="shared" si="9"/>
        <v>50000</v>
      </c>
      <c r="I98" s="77">
        <f t="shared" si="10"/>
        <v>64000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1573.825340453837</v>
      </c>
      <c r="F99" s="75">
        <f t="shared" si="11"/>
        <v>0</v>
      </c>
      <c r="G99" s="76">
        <f t="shared" si="8"/>
        <v>0</v>
      </c>
      <c r="H99" s="77">
        <f t="shared" si="9"/>
        <v>51000</v>
      </c>
      <c r="I99" s="77">
        <f t="shared" si="10"/>
        <v>65000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1562.2104462045929</v>
      </c>
      <c r="F100" s="75">
        <f t="shared" si="11"/>
        <v>0</v>
      </c>
      <c r="G100" s="76">
        <f t="shared" si="8"/>
        <v>0</v>
      </c>
      <c r="H100" s="77">
        <f t="shared" si="9"/>
        <v>52000</v>
      </c>
      <c r="I100" s="77">
        <f t="shared" si="10"/>
        <v>66000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1550.6812703415976</v>
      </c>
      <c r="F101" s="75">
        <f t="shared" si="11"/>
        <v>0</v>
      </c>
      <c r="G101" s="76">
        <f t="shared" si="8"/>
        <v>0</v>
      </c>
      <c r="H101" s="77">
        <f t="shared" si="9"/>
        <v>53000</v>
      </c>
      <c r="I101" s="77">
        <f t="shared" si="10"/>
        <v>67000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1539.2371802597163</v>
      </c>
      <c r="F102" s="75">
        <f t="shared" si="11"/>
        <v>0</v>
      </c>
      <c r="G102" s="76">
        <f t="shared" si="8"/>
        <v>0</v>
      </c>
      <c r="H102" s="77">
        <f t="shared" si="9"/>
        <v>54000</v>
      </c>
      <c r="I102" s="77">
        <f t="shared" si="10"/>
        <v>68000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1527.8775480224656</v>
      </c>
      <c r="F103" s="75">
        <f t="shared" si="11"/>
        <v>0</v>
      </c>
      <c r="G103" s="76">
        <f t="shared" si="8"/>
        <v>0</v>
      </c>
      <c r="H103" s="77">
        <f t="shared" si="9"/>
        <v>55000</v>
      </c>
      <c r="I103" s="77">
        <f t="shared" si="10"/>
        <v>69000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1516.6017503275586</v>
      </c>
      <c r="F104" s="75">
        <f t="shared" si="11"/>
        <v>0</v>
      </c>
      <c r="G104" s="76">
        <f t="shared" si="8"/>
        <v>0</v>
      </c>
      <c r="H104" s="77">
        <f t="shared" si="9"/>
        <v>56000</v>
      </c>
      <c r="I104" s="77">
        <f t="shared" si="10"/>
        <v>70000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1505.4091684727046</v>
      </c>
      <c r="F105" s="75">
        <f t="shared" si="11"/>
        <v>0</v>
      </c>
      <c r="G105" s="76">
        <f t="shared" si="8"/>
        <v>0</v>
      </c>
      <c r="H105" s="77">
        <f t="shared" si="9"/>
        <v>57000</v>
      </c>
      <c r="I105" s="77">
        <f t="shared" si="10"/>
        <v>71000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1494.29918832166</v>
      </c>
      <c r="F106" s="75">
        <f t="shared" si="11"/>
        <v>0</v>
      </c>
      <c r="G106" s="76">
        <f t="shared" si="8"/>
        <v>0</v>
      </c>
      <c r="H106" s="77">
        <f t="shared" si="9"/>
        <v>58000</v>
      </c>
      <c r="I106" s="77">
        <f t="shared" si="10"/>
        <v>72000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1483.2712002705318</v>
      </c>
      <c r="F107" s="75">
        <f t="shared" si="11"/>
        <v>0</v>
      </c>
      <c r="G107" s="76">
        <f t="shared" si="8"/>
        <v>0</v>
      </c>
      <c r="H107" s="77">
        <f t="shared" si="9"/>
        <v>59000</v>
      </c>
      <c r="I107" s="77">
        <f t="shared" si="10"/>
        <v>73000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1472.3245992143286</v>
      </c>
      <c r="F108" s="75">
        <f t="shared" si="11"/>
        <v>0</v>
      </c>
      <c r="G108" s="76">
        <f t="shared" si="8"/>
        <v>0</v>
      </c>
      <c r="H108" s="77">
        <f t="shared" si="9"/>
        <v>60000</v>
      </c>
      <c r="I108" s="77">
        <f t="shared" si="10"/>
        <v>74000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1461.4587845137571</v>
      </c>
      <c r="F109" s="75">
        <f t="shared" si="11"/>
        <v>0</v>
      </c>
      <c r="G109" s="76">
        <f t="shared" si="8"/>
        <v>0</v>
      </c>
      <c r="H109" s="77">
        <f t="shared" si="9"/>
        <v>61000</v>
      </c>
      <c r="I109" s="77">
        <f t="shared" si="10"/>
        <v>75000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1450.6731599622669</v>
      </c>
      <c r="F110" s="75">
        <f t="shared" si="11"/>
        <v>0</v>
      </c>
      <c r="G110" s="76">
        <f t="shared" si="8"/>
        <v>0</v>
      </c>
      <c r="H110" s="77">
        <f t="shared" si="9"/>
        <v>62000</v>
      </c>
      <c r="I110" s="77">
        <f t="shared" si="10"/>
        <v>76000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1439.9671337533359</v>
      </c>
      <c r="F111" s="75">
        <f t="shared" si="11"/>
        <v>0</v>
      </c>
      <c r="G111" s="76">
        <f t="shared" si="8"/>
        <v>0</v>
      </c>
      <c r="H111" s="77">
        <f t="shared" si="9"/>
        <v>63000</v>
      </c>
      <c r="I111" s="77">
        <f t="shared" si="10"/>
        <v>77000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1429.3401184479974</v>
      </c>
      <c r="F112" s="75">
        <f t="shared" si="11"/>
        <v>0</v>
      </c>
      <c r="G112" s="76">
        <f t="shared" si="8"/>
        <v>0</v>
      </c>
      <c r="H112" s="77">
        <f t="shared" si="9"/>
        <v>64000</v>
      </c>
      <c r="I112" s="77">
        <f t="shared" si="10"/>
        <v>78000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1418.7915309426087</v>
      </c>
      <c r="F113" s="75">
        <f t="shared" si="11"/>
        <v>0</v>
      </c>
      <c r="G113" s="76">
        <f t="shared" si="8"/>
        <v>0</v>
      </c>
      <c r="H113" s="77">
        <f t="shared" si="9"/>
        <v>65000</v>
      </c>
      <c r="I113" s="77">
        <f t="shared" si="10"/>
        <v>79000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1408.3207924368544</v>
      </c>
      <c r="F114" s="75">
        <f t="shared" si="11"/>
        <v>0</v>
      </c>
      <c r="G114" s="76">
        <f t="shared" si="8"/>
        <v>0</v>
      </c>
      <c r="H114" s="77">
        <f t="shared" si="9"/>
        <v>66000</v>
      </c>
      <c r="I114" s="77">
        <f t="shared" si="10"/>
        <v>80000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1397.9273284019898</v>
      </c>
      <c r="F115" s="75">
        <f t="shared" si="11"/>
        <v>0</v>
      </c>
      <c r="G115" s="76">
        <f t="shared" si="8"/>
        <v>0</v>
      </c>
      <c r="H115" s="77">
        <f t="shared" si="9"/>
        <v>67000</v>
      </c>
      <c r="I115" s="77">
        <f t="shared" si="10"/>
        <v>81000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1387.6105685493142</v>
      </c>
      <c r="F116" s="75">
        <f t="shared" si="11"/>
        <v>0</v>
      </c>
      <c r="G116" s="76">
        <f t="shared" si="8"/>
        <v>0</v>
      </c>
      <c r="H116" s="77">
        <f t="shared" si="9"/>
        <v>68000</v>
      </c>
      <c r="I116" s="77">
        <f t="shared" si="10"/>
        <v>82000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1377.3699467988815</v>
      </c>
      <c r="F117" s="75">
        <f t="shared" si="11"/>
        <v>0</v>
      </c>
      <c r="G117" s="76">
        <f t="shared" si="8"/>
        <v>0</v>
      </c>
      <c r="H117" s="77">
        <f t="shared" si="9"/>
        <v>69000</v>
      </c>
      <c r="I117" s="77">
        <f t="shared" si="10"/>
        <v>83000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1367.2049012484376</v>
      </c>
      <c r="F118" s="75">
        <f t="shared" si="11"/>
        <v>0</v>
      </c>
      <c r="G118" s="76">
        <f t="shared" si="8"/>
        <v>0</v>
      </c>
      <c r="H118" s="77">
        <f t="shared" si="9"/>
        <v>70000</v>
      </c>
      <c r="I118" s="77">
        <f t="shared" si="10"/>
        <v>84000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1357.11487414259</v>
      </c>
      <c r="F119" s="75">
        <f t="shared" si="11"/>
        <v>0</v>
      </c>
      <c r="G119" s="76">
        <f t="shared" si="8"/>
        <v>0</v>
      </c>
      <c r="H119" s="77">
        <f t="shared" si="9"/>
        <v>71000</v>
      </c>
      <c r="I119" s="77">
        <f t="shared" si="10"/>
        <v>85000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1347.0993118422034</v>
      </c>
      <c r="F120" s="75">
        <f t="shared" si="11"/>
        <v>0</v>
      </c>
      <c r="G120" s="76">
        <f t="shared" si="8"/>
        <v>0</v>
      </c>
      <c r="H120" s="77">
        <f t="shared" si="9"/>
        <v>72000</v>
      </c>
      <c r="I120" s="77">
        <f t="shared" si="10"/>
        <v>86000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1337.1576647940215</v>
      </c>
      <c r="F121" s="75">
        <f t="shared" si="11"/>
        <v>0</v>
      </c>
      <c r="G121" s="76">
        <f t="shared" si="8"/>
        <v>0</v>
      </c>
      <c r="H121" s="77">
        <f t="shared" si="9"/>
        <v>73000</v>
      </c>
      <c r="I121" s="77">
        <f t="shared" si="10"/>
        <v>87000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1327.2893875005132</v>
      </c>
      <c r="F122" s="75">
        <f t="shared" si="11"/>
        <v>0</v>
      </c>
      <c r="G122" s="76">
        <f t="shared" si="8"/>
        <v>0</v>
      </c>
      <c r="H122" s="77">
        <f t="shared" si="9"/>
        <v>74000</v>
      </c>
      <c r="I122" s="77">
        <f t="shared" si="10"/>
        <v>88000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1317.4939384899405</v>
      </c>
      <c r="F123" s="75">
        <f t="shared" si="11"/>
        <v>0</v>
      </c>
      <c r="G123" s="76">
        <f t="shared" si="8"/>
        <v>0</v>
      </c>
      <c r="H123" s="77">
        <f t="shared" si="9"/>
        <v>75000</v>
      </c>
      <c r="I123" s="77">
        <f t="shared" si="10"/>
        <v>89000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1307.7707802866496</v>
      </c>
      <c r="F124" s="75">
        <f t="shared" si="11"/>
        <v>0</v>
      </c>
      <c r="G124" s="76">
        <f t="shared" si="8"/>
        <v>0</v>
      </c>
      <c r="H124" s="77">
        <f t="shared" si="9"/>
        <v>76000</v>
      </c>
      <c r="I124" s="77">
        <f t="shared" si="10"/>
        <v>90000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1298.1193793815778</v>
      </c>
      <c r="F125" s="75">
        <f t="shared" si="11"/>
        <v>0</v>
      </c>
      <c r="G125" s="76">
        <f t="shared" si="8"/>
        <v>0</v>
      </c>
      <c r="H125" s="77">
        <f t="shared" si="9"/>
        <v>77000</v>
      </c>
      <c r="I125" s="77">
        <f t="shared" si="10"/>
        <v>91000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1288.5392062029812</v>
      </c>
      <c r="F126" s="75">
        <f t="shared" si="11"/>
        <v>0</v>
      </c>
      <c r="G126" s="76">
        <f t="shared" si="8"/>
        <v>0</v>
      </c>
      <c r="H126" s="77">
        <f t="shared" si="9"/>
        <v>78000</v>
      </c>
      <c r="I126" s="77">
        <f t="shared" si="10"/>
        <v>92000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1279.0297350873764</v>
      </c>
      <c r="F127" s="75">
        <f t="shared" si="11"/>
        <v>0</v>
      </c>
      <c r="G127" s="76">
        <f t="shared" si="8"/>
        <v>0</v>
      </c>
      <c r="H127" s="77">
        <f t="shared" si="9"/>
        <v>79000</v>
      </c>
      <c r="I127" s="77">
        <f t="shared" si="10"/>
        <v>93000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1269.5904442506978</v>
      </c>
      <c r="F128" s="75">
        <f t="shared" si="11"/>
        <v>0</v>
      </c>
      <c r="G128" s="76">
        <f t="shared" si="8"/>
        <v>0</v>
      </c>
      <c r="H128" s="77">
        <f t="shared" si="9"/>
        <v>80000</v>
      </c>
      <c r="I128" s="77">
        <f t="shared" si="10"/>
        <v>94000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1260.2208157596667</v>
      </c>
      <c r="F129" s="75">
        <f t="shared" si="11"/>
        <v>0</v>
      </c>
      <c r="G129" s="76">
        <f t="shared" si="8"/>
        <v>0</v>
      </c>
      <c r="H129" s="77">
        <f t="shared" si="9"/>
        <v>81000</v>
      </c>
      <c r="I129" s="77">
        <f t="shared" si="10"/>
        <v>95000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1250.9203355033737</v>
      </c>
      <c r="F130" s="75">
        <f t="shared" si="11"/>
        <v>0</v>
      </c>
      <c r="G130" s="76">
        <f t="shared" si="8"/>
        <v>0</v>
      </c>
      <c r="H130" s="77">
        <f t="shared" si="9"/>
        <v>82000</v>
      </c>
      <c r="I130" s="77">
        <f t="shared" si="10"/>
        <v>96000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1241.6884931650677</v>
      </c>
      <c r="F131" s="75">
        <f t="shared" si="11"/>
        <v>0</v>
      </c>
      <c r="G131" s="76">
        <f t="shared" si="8"/>
        <v>0</v>
      </c>
      <c r="H131" s="77">
        <f t="shared" si="9"/>
        <v>83000</v>
      </c>
      <c r="I131" s="77">
        <f t="shared" si="10"/>
        <v>97000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1232.5247821941559</v>
      </c>
      <c r="F132" s="75">
        <f t="shared" si="11"/>
        <v>0</v>
      </c>
      <c r="G132" s="76">
        <f t="shared" si="8"/>
        <v>0</v>
      </c>
      <c r="H132" s="77">
        <f t="shared" si="9"/>
        <v>84000</v>
      </c>
      <c r="I132" s="77">
        <f t="shared" si="10"/>
        <v>98000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1223.4286997784097</v>
      </c>
      <c r="F133" s="75">
        <f t="shared" si="11"/>
        <v>0</v>
      </c>
      <c r="G133" s="76">
        <f t="shared" si="8"/>
        <v>0</v>
      </c>
      <c r="H133" s="77">
        <f t="shared" si="9"/>
        <v>85000</v>
      </c>
      <c r="I133" s="77">
        <f t="shared" si="10"/>
        <v>99000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1214.3997468163745</v>
      </c>
      <c r="F134" s="75">
        <f t="shared" si="11"/>
        <v>0</v>
      </c>
      <c r="G134" s="76">
        <f t="shared" si="8"/>
        <v>0</v>
      </c>
      <c r="H134" s="77">
        <f t="shared" si="9"/>
        <v>86000</v>
      </c>
      <c r="I134" s="77">
        <f t="shared" si="10"/>
        <v>100000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1205.4374278899852</v>
      </c>
      <c r="F135" s="75">
        <f t="shared" si="11"/>
        <v>0</v>
      </c>
      <c r="G135" s="76">
        <f t="shared" si="8"/>
        <v>0</v>
      </c>
      <c r="H135" s="77">
        <f t="shared" si="9"/>
        <v>87000</v>
      </c>
      <c r="I135" s="77">
        <f t="shared" si="10"/>
        <v>101000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1196.5412512373803</v>
      </c>
      <c r="F136" s="75">
        <f t="shared" si="11"/>
        <v>0</v>
      </c>
      <c r="G136" s="76">
        <f t="shared" si="8"/>
        <v>0</v>
      </c>
      <c r="H136" s="77">
        <f t="shared" si="9"/>
        <v>88000</v>
      </c>
      <c r="I136" s="77">
        <f t="shared" si="10"/>
        <v>102000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1187.7107287259225</v>
      </c>
      <c r="F137" s="75">
        <f t="shared" si="11"/>
        <v>0</v>
      </c>
      <c r="G137" s="76">
        <f t="shared" si="8"/>
        <v>0</v>
      </c>
      <c r="H137" s="77">
        <f t="shared" si="9"/>
        <v>89000</v>
      </c>
      <c r="I137" s="77">
        <f t="shared" si="10"/>
        <v>103000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1178.9453758254115</v>
      </c>
      <c r="F138" s="75">
        <f t="shared" si="11"/>
        <v>0</v>
      </c>
      <c r="G138" s="76">
        <f t="shared" si="8"/>
        <v>0</v>
      </c>
      <c r="H138" s="77">
        <f t="shared" si="9"/>
        <v>90000</v>
      </c>
      <c r="I138" s="77">
        <f t="shared" si="10"/>
        <v>104000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1170.2447115815007</v>
      </c>
      <c r="F139" s="75">
        <f t="shared" si="11"/>
        <v>0</v>
      </c>
      <c r="G139" s="76">
        <f t="shared" si="8"/>
        <v>0</v>
      </c>
      <c r="H139" s="77">
        <f t="shared" si="9"/>
        <v>91000</v>
      </c>
      <c r="I139" s="77">
        <f t="shared" si="10"/>
        <v>105000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1161.6082585893046</v>
      </c>
      <c r="F140" s="75">
        <f t="shared" si="11"/>
        <v>0</v>
      </c>
      <c r="G140" s="76">
        <f t="shared" si="8"/>
        <v>0</v>
      </c>
      <c r="H140" s="77">
        <f t="shared" si="9"/>
        <v>92000</v>
      </c>
      <c r="I140" s="77">
        <f t="shared" si="10"/>
        <v>106000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1153.0355429672061</v>
      </c>
      <c r="F141" s="75">
        <f t="shared" si="11"/>
        <v>0</v>
      </c>
      <c r="G141" s="76">
        <f t="shared" si="8"/>
        <v>0</v>
      </c>
      <c r="H141" s="77">
        <f t="shared" si="9"/>
        <v>93000</v>
      </c>
      <c r="I141" s="77">
        <f t="shared" si="10"/>
        <v>107000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1144.5260943308524</v>
      </c>
      <c r="F142" s="75">
        <f t="shared" si="11"/>
        <v>0</v>
      </c>
      <c r="G142" s="76">
        <f t="shared" si="8"/>
        <v>0</v>
      </c>
      <c r="H142" s="77">
        <f t="shared" si="9"/>
        <v>94000</v>
      </c>
      <c r="I142" s="77">
        <f t="shared" si="10"/>
        <v>108000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1136.0794457673467</v>
      </c>
      <c r="F143" s="75">
        <f t="shared" si="11"/>
        <v>0</v>
      </c>
      <c r="G143" s="76">
        <f t="shared" si="8"/>
        <v>0</v>
      </c>
      <c r="H143" s="77">
        <f t="shared" si="9"/>
        <v>95000</v>
      </c>
      <c r="I143" s="77">
        <f t="shared" si="10"/>
        <v>109000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1127.6951338096278</v>
      </c>
      <c r="F144" s="75">
        <f t="shared" si="11"/>
        <v>0</v>
      </c>
      <c r="G144" s="76">
        <f t="shared" si="8"/>
        <v>0</v>
      </c>
      <c r="H144" s="77">
        <f t="shared" si="9"/>
        <v>96000</v>
      </c>
      <c r="I144" s="77">
        <f t="shared" si="10"/>
        <v>110000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1119.372698411041</v>
      </c>
      <c r="F145" s="75">
        <f t="shared" si="11"/>
        <v>0</v>
      </c>
      <c r="G145" s="76">
        <f t="shared" si="8"/>
        <v>0</v>
      </c>
      <c r="H145" s="77">
        <f t="shared" si="9"/>
        <v>97000</v>
      </c>
      <c r="I145" s="77">
        <f t="shared" si="10"/>
        <v>111000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1111.1116829200932</v>
      </c>
      <c r="F146" s="75">
        <f t="shared" si="11"/>
        <v>0</v>
      </c>
      <c r="G146" s="76">
        <f t="shared" si="8"/>
        <v>0</v>
      </c>
      <c r="H146" s="77">
        <f t="shared" si="9"/>
        <v>98000</v>
      </c>
      <c r="I146" s="77">
        <f t="shared" si="10"/>
        <v>112000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1102.9116340553983</v>
      </c>
      <c r="F147" s="75">
        <f t="shared" si="11"/>
        <v>0</v>
      </c>
      <c r="G147" s="76">
        <f t="shared" si="8"/>
        <v>0</v>
      </c>
      <c r="H147" s="77">
        <f t="shared" si="9"/>
        <v>99000</v>
      </c>
      <c r="I147" s="77">
        <f t="shared" si="10"/>
        <v>113000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1094.7721018808049</v>
      </c>
      <c r="F148" s="75">
        <f t="shared" si="11"/>
        <v>0</v>
      </c>
      <c r="G148" s="76">
        <f t="shared" si="8"/>
        <v>0</v>
      </c>
      <c r="H148" s="77">
        <f t="shared" si="9"/>
        <v>100000</v>
      </c>
      <c r="I148" s="77">
        <f t="shared" si="10"/>
        <v>114000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1086.6926397807083</v>
      </c>
      <c r="F149" s="75">
        <f t="shared" si="11"/>
        <v>0</v>
      </c>
      <c r="G149" s="76">
        <f t="shared" si="8"/>
        <v>0</v>
      </c>
      <c r="H149" s="77">
        <f t="shared" si="9"/>
        <v>101000</v>
      </c>
      <c r="I149" s="77">
        <f t="shared" si="10"/>
        <v>115000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1078.6728044355452</v>
      </c>
      <c r="F150" s="75">
        <f t="shared" si="11"/>
        <v>0</v>
      </c>
      <c r="G150" s="76">
        <f t="shared" si="8"/>
        <v>0</v>
      </c>
      <c r="H150" s="77">
        <f t="shared" si="9"/>
        <v>102000</v>
      </c>
      <c r="I150" s="77">
        <f t="shared" si="10"/>
        <v>116000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1070.7121557974685</v>
      </c>
      <c r="F151" s="75">
        <f t="shared" si="11"/>
        <v>0</v>
      </c>
      <c r="G151" s="76">
        <f t="shared" si="8"/>
        <v>0</v>
      </c>
      <c r="H151" s="77">
        <f t="shared" si="9"/>
        <v>103000</v>
      </c>
      <c r="I151" s="77">
        <f t="shared" si="10"/>
        <v>117000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1062.8102570662018</v>
      </c>
      <c r="F152" s="75">
        <f t="shared" si="11"/>
        <v>0</v>
      </c>
      <c r="G152" s="76">
        <f t="shared" si="8"/>
        <v>0</v>
      </c>
      <c r="H152" s="77">
        <f t="shared" si="9"/>
        <v>104000</v>
      </c>
      <c r="I152" s="77">
        <f t="shared" si="10"/>
        <v>118000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1054.9666746650719</v>
      </c>
      <c r="F153" s="75">
        <f t="shared" si="11"/>
        <v>0</v>
      </c>
      <c r="G153" s="76">
        <f t="shared" si="8"/>
        <v>0</v>
      </c>
      <c r="H153" s="77">
        <f t="shared" si="9"/>
        <v>105000</v>
      </c>
      <c r="I153" s="77">
        <f t="shared" si="10"/>
        <v>119000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1047.1809782172195</v>
      </c>
      <c r="F154" s="75">
        <f t="shared" si="11"/>
        <v>0</v>
      </c>
      <c r="G154" s="76">
        <f t="shared" si="8"/>
        <v>0</v>
      </c>
      <c r="H154" s="77">
        <f t="shared" si="9"/>
        <v>106000</v>
      </c>
      <c r="I154" s="77">
        <f t="shared" si="10"/>
        <v>120000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1039.4527405219833</v>
      </c>
      <c r="F155" s="75">
        <f t="shared" si="11"/>
        <v>0</v>
      </c>
      <c r="G155" s="76">
        <f t="shared" si="8"/>
        <v>0</v>
      </c>
      <c r="H155" s="77">
        <f t="shared" si="9"/>
        <v>107000</v>
      </c>
      <c r="I155" s="77">
        <f t="shared" si="10"/>
        <v>121000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1031.7815375314606</v>
      </c>
      <c r="F156" s="75">
        <f t="shared" si="11"/>
        <v>0</v>
      </c>
      <c r="G156" s="76">
        <f t="shared" si="8"/>
        <v>0</v>
      </c>
      <c r="H156" s="77">
        <f t="shared" si="9"/>
        <v>108000</v>
      </c>
      <c r="I156" s="77">
        <f t="shared" si="10"/>
        <v>122000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1024.1669483272387</v>
      </c>
      <c r="F157" s="75">
        <f t="shared" si="11"/>
        <v>0</v>
      </c>
      <c r="G157" s="76">
        <f t="shared" si="8"/>
        <v>0</v>
      </c>
      <c r="H157" s="77">
        <f t="shared" si="9"/>
        <v>109000</v>
      </c>
      <c r="I157" s="77">
        <f t="shared" si="10"/>
        <v>123000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1016.6085550973003</v>
      </c>
      <c r="F158" s="75">
        <f t="shared" si="11"/>
        <v>0</v>
      </c>
      <c r="G158" s="76">
        <f t="shared" si="8"/>
        <v>0</v>
      </c>
      <c r="H158" s="77">
        <f t="shared" si="9"/>
        <v>110000</v>
      </c>
      <c r="I158" s="77">
        <f t="shared" si="10"/>
        <v>124000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1009.1059431130967</v>
      </c>
      <c r="F159" s="75">
        <f t="shared" si="11"/>
        <v>0</v>
      </c>
      <c r="G159" s="76">
        <f t="shared" si="8"/>
        <v>0</v>
      </c>
      <c r="H159" s="77">
        <f t="shared" si="9"/>
        <v>111000</v>
      </c>
      <c r="I159" s="77">
        <f t="shared" si="10"/>
        <v>125000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1001.6587007067935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112000</v>
      </c>
      <c r="I160" s="77">
        <f t="shared" ref="I160:I167" si="16">A160+$C$6/2</f>
        <v>126000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994.2664192486809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113000</v>
      </c>
      <c r="I161" s="77">
        <f t="shared" si="16"/>
        <v>127000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986.92869312475295</v>
      </c>
      <c r="F162" s="75">
        <f t="shared" si="17"/>
        <v>0</v>
      </c>
      <c r="G162" s="76">
        <f t="shared" si="14"/>
        <v>0</v>
      </c>
      <c r="H162" s="77">
        <f t="shared" si="15"/>
        <v>114000</v>
      </c>
      <c r="I162" s="77">
        <f t="shared" si="16"/>
        <v>128000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979.64511971445108</v>
      </c>
      <c r="F163" s="75">
        <f t="shared" si="17"/>
        <v>0</v>
      </c>
      <c r="G163" s="76">
        <f t="shared" si="14"/>
        <v>0</v>
      </c>
      <c r="H163" s="77">
        <f t="shared" si="15"/>
        <v>115000</v>
      </c>
      <c r="I163" s="77">
        <f t="shared" si="16"/>
        <v>129000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972.41529936857307</v>
      </c>
      <c r="F164" s="75">
        <f t="shared" si="17"/>
        <v>0</v>
      </c>
      <c r="G164" s="76">
        <f t="shared" si="14"/>
        <v>0</v>
      </c>
      <c r="H164" s="77">
        <f t="shared" si="15"/>
        <v>116000</v>
      </c>
      <c r="I164" s="77">
        <f t="shared" si="16"/>
        <v>130000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965.23883538734367</v>
      </c>
      <c r="F165" s="75">
        <f t="shared" si="17"/>
        <v>0</v>
      </c>
      <c r="G165" s="76">
        <f t="shared" si="14"/>
        <v>0</v>
      </c>
      <c r="H165" s="77">
        <f t="shared" si="15"/>
        <v>117000</v>
      </c>
      <c r="I165" s="77">
        <f t="shared" si="16"/>
        <v>131000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958.11533399864777</v>
      </c>
      <c r="F166" s="75">
        <f t="shared" si="17"/>
        <v>0</v>
      </c>
      <c r="G166" s="76">
        <f t="shared" si="14"/>
        <v>0</v>
      </c>
      <c r="H166" s="77">
        <f t="shared" si="15"/>
        <v>118000</v>
      </c>
      <c r="I166" s="77">
        <f t="shared" si="16"/>
        <v>132000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951.04440433642458</v>
      </c>
      <c r="F167" s="84">
        <f t="shared" si="17"/>
        <v>0</v>
      </c>
      <c r="G167" s="85">
        <f t="shared" si="14"/>
        <v>0</v>
      </c>
      <c r="H167" s="86">
        <f t="shared" si="15"/>
        <v>119000</v>
      </c>
      <c r="I167" s="86">
        <f t="shared" si="16"/>
        <v>133000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K30" sqref="K30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69</v>
      </c>
      <c r="B2" s="3"/>
      <c r="C2" s="3"/>
      <c r="D2" s="3"/>
    </row>
    <row r="3" spans="1:17" ht="15.75" thickBot="1" x14ac:dyDescent="0.3">
      <c r="A3" s="151" t="s">
        <v>55</v>
      </c>
      <c r="B3" s="152"/>
      <c r="C3" s="152"/>
      <c r="D3" s="153"/>
      <c r="F3" s="157" t="s">
        <v>11</v>
      </c>
      <c r="G3" s="158"/>
      <c r="H3" s="158"/>
      <c r="I3" s="159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23</v>
      </c>
      <c r="D5" s="17" t="s">
        <v>13</v>
      </c>
      <c r="F5" s="114">
        <v>8000</v>
      </c>
      <c r="G5" s="115">
        <v>19.3</v>
      </c>
      <c r="H5" s="109">
        <v>12000</v>
      </c>
      <c r="I5" s="107">
        <v>5.5</v>
      </c>
      <c r="Q5" s="13"/>
    </row>
    <row r="6" spans="1:17" x14ac:dyDescent="0.25">
      <c r="A6" s="20" t="s">
        <v>21</v>
      </c>
      <c r="B6" s="15" t="s">
        <v>22</v>
      </c>
      <c r="C6" s="16">
        <v>15000</v>
      </c>
      <c r="D6" s="17" t="s">
        <v>7</v>
      </c>
      <c r="F6" s="44">
        <v>12000</v>
      </c>
      <c r="G6" s="19">
        <v>17</v>
      </c>
      <c r="H6" s="18">
        <v>14200</v>
      </c>
      <c r="I6" s="108">
        <v>3.7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</v>
      </c>
      <c r="D7" s="17" t="s">
        <v>7</v>
      </c>
      <c r="F7" s="44">
        <v>14200</v>
      </c>
      <c r="G7" s="19">
        <v>15.5</v>
      </c>
      <c r="H7" s="18">
        <v>17200</v>
      </c>
      <c r="I7" s="108">
        <v>2.1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17200</v>
      </c>
      <c r="G8" s="19">
        <v>13.7</v>
      </c>
      <c r="H8" s="18">
        <v>19500</v>
      </c>
      <c r="I8" s="108">
        <v>0.93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19500</v>
      </c>
      <c r="G9" s="19">
        <v>11.7</v>
      </c>
      <c r="H9" s="18">
        <v>22500</v>
      </c>
      <c r="I9" s="108">
        <v>0.51</v>
      </c>
      <c r="K9" s="21"/>
      <c r="L9" s="21"/>
      <c r="M9" s="21"/>
      <c r="Q9" s="13"/>
    </row>
    <row r="10" spans="1:17" ht="15.75" thickBot="1" x14ac:dyDescent="0.3">
      <c r="A10" s="154" t="s">
        <v>53</v>
      </c>
      <c r="B10" s="155"/>
      <c r="C10" s="155"/>
      <c r="D10" s="156"/>
      <c r="E10" s="21"/>
      <c r="F10" s="44">
        <v>22500</v>
      </c>
      <c r="G10" s="19">
        <v>8.6999999999999993</v>
      </c>
      <c r="H10" s="18">
        <v>28500</v>
      </c>
      <c r="I10" s="108">
        <v>0.28999999999999998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0.4</v>
      </c>
      <c r="D11" s="30"/>
      <c r="F11" s="44">
        <v>28500</v>
      </c>
      <c r="G11" s="19">
        <v>3.8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240</v>
      </c>
      <c r="D12" s="34" t="s">
        <v>37</v>
      </c>
      <c r="F12" s="18">
        <v>31000</v>
      </c>
      <c r="G12" s="19">
        <v>2.2999999999999998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39</v>
      </c>
      <c r="D13" s="17" t="s">
        <v>31</v>
      </c>
      <c r="F13" s="18">
        <v>33300</v>
      </c>
      <c r="G13" s="19">
        <v>1.2</v>
      </c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6.1538461538461542</v>
      </c>
      <c r="D14" s="40" t="s">
        <v>34</v>
      </c>
      <c r="F14" s="18">
        <v>36000</v>
      </c>
      <c r="G14" s="19">
        <v>0.59</v>
      </c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4" t="s">
        <v>3</v>
      </c>
      <c r="B16" s="155"/>
      <c r="C16" s="155"/>
      <c r="D16" s="156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3000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2054.7945044234139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87000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135000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22000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5.3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7"/>
      <c r="G23" s="117"/>
      <c r="H23" s="117"/>
      <c r="I23" s="117"/>
      <c r="J23" s="117"/>
      <c r="S23" s="49"/>
      <c r="T23" s="43"/>
      <c r="W23" s="43"/>
    </row>
    <row r="24" spans="1:24" ht="15.75" thickBot="1" x14ac:dyDescent="0.3">
      <c r="A24" s="155" t="s">
        <v>56</v>
      </c>
      <c r="B24" s="155"/>
      <c r="C24" s="155"/>
      <c r="D24" s="156"/>
      <c r="F24" s="160" t="s">
        <v>43</v>
      </c>
      <c r="G24" s="161"/>
      <c r="H24" s="161"/>
      <c r="I24" s="162"/>
      <c r="J24" s="117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1.885</v>
      </c>
      <c r="D25" s="30"/>
      <c r="F25" s="142"/>
      <c r="G25" s="143"/>
      <c r="H25" s="143"/>
      <c r="I25" s="144"/>
      <c r="J25" s="117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2.816288918629231</v>
      </c>
      <c r="D26" s="54" t="s">
        <v>34</v>
      </c>
      <c r="F26" s="145"/>
      <c r="G26" s="146"/>
      <c r="H26" s="146"/>
      <c r="I26" s="147"/>
      <c r="J26" s="117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9.3314290420947081</v>
      </c>
      <c r="D27" s="54"/>
      <c r="F27" s="145"/>
      <c r="G27" s="146"/>
      <c r="H27" s="146"/>
      <c r="I27" s="147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3.258774168861625</v>
      </c>
      <c r="D28" s="17" t="s">
        <v>13</v>
      </c>
      <c r="E28" s="21"/>
      <c r="F28" s="145"/>
      <c r="G28" s="146"/>
      <c r="H28" s="146"/>
      <c r="I28" s="147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109.83526782654</v>
      </c>
      <c r="D29" s="26"/>
      <c r="E29" s="21"/>
      <c r="F29" s="148"/>
      <c r="G29" s="149"/>
      <c r="H29" s="149"/>
      <c r="I29" s="150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3689.5660163564762</v>
      </c>
      <c r="F32" s="70">
        <f>IF(A32&lt;=$C$21,IF($C$12*(1-$C$25*(EXP(A32/$C$19)-1))&gt;0,$C$12*(1-$C$25*(EXP(A32/$C$19)-1)),0),IF($C$29*(1-$C$27*(EXP((A32-$C$21)/$C$20)-1))&gt;0,$C$29*(1-$C$27*(EXP((A32-$C$21)/$C$20)-1)),0))</f>
        <v>324.55185905786732</v>
      </c>
      <c r="G32" s="71">
        <f t="shared" ref="G32:G95" si="1">IF(A32&lt;=$C$21,($C$5-$C$8)*(F32/$C$12)^(1/$C$11)+$C$8, ($C$28-$C$8)*(F32/$C$29)^(1/$C$11)+$C$8)</f>
        <v>48.911387691945521</v>
      </c>
      <c r="H32" s="72">
        <f t="shared" ref="H32:H95" si="2">A32-$C$6/2</f>
        <v>-25500</v>
      </c>
      <c r="I32" s="72">
        <f t="shared" ref="I32:I95" si="3">A32+$C$6/2</f>
        <v>-10500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3288.943246984702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279.74465812255085</v>
      </c>
      <c r="G33" s="76">
        <f t="shared" si="1"/>
        <v>33.736827240364981</v>
      </c>
      <c r="H33" s="77">
        <f t="shared" si="2"/>
        <v>-15500</v>
      </c>
      <c r="I33" s="77">
        <f t="shared" si="3"/>
        <v>-500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3251.355735628124</v>
      </c>
      <c r="F34" s="75">
        <f t="shared" si="5"/>
        <v>274.97412896168225</v>
      </c>
      <c r="G34" s="76">
        <f t="shared" si="1"/>
        <v>32.316872084945118</v>
      </c>
      <c r="H34" s="77">
        <f t="shared" si="2"/>
        <v>-14500</v>
      </c>
      <c r="I34" s="77">
        <f t="shared" si="3"/>
        <v>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3214.197791127488</v>
      </c>
      <c r="F35" s="75">
        <f t="shared" si="5"/>
        <v>270.14844978537661</v>
      </c>
      <c r="G35" s="76">
        <f t="shared" si="1"/>
        <v>30.917611171953364</v>
      </c>
      <c r="H35" s="77">
        <f t="shared" si="2"/>
        <v>-13500</v>
      </c>
      <c r="I35" s="77">
        <f t="shared" si="3"/>
        <v>1500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3177.4645042010397</v>
      </c>
      <c r="F36" s="75">
        <f t="shared" si="5"/>
        <v>265.26698302826128</v>
      </c>
      <c r="G36" s="76">
        <f t="shared" si="1"/>
        <v>29.539811988069481</v>
      </c>
      <c r="H36" s="77">
        <f t="shared" si="2"/>
        <v>-12500</v>
      </c>
      <c r="I36" s="77">
        <f t="shared" si="3"/>
        <v>2500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3141.1510216724869</v>
      </c>
      <c r="F37" s="75">
        <f t="shared" si="5"/>
        <v>260.3290837543471</v>
      </c>
      <c r="G37" s="76">
        <f t="shared" si="1"/>
        <v>28.184248305345186</v>
      </c>
      <c r="H37" s="77">
        <f t="shared" si="2"/>
        <v>-11500</v>
      </c>
      <c r="I37" s="77">
        <f t="shared" si="3"/>
        <v>3500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3105.2525458298019</v>
      </c>
      <c r="F38" s="75">
        <f t="shared" si="5"/>
        <v>255.33409957182019</v>
      </c>
      <c r="G38" s="76">
        <f t="shared" si="1"/>
        <v>26.85169943389182</v>
      </c>
      <c r="H38" s="77">
        <f t="shared" si="2"/>
        <v>-10500</v>
      </c>
      <c r="I38" s="77">
        <f t="shared" si="3"/>
        <v>4500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3069.764333791351</v>
      </c>
      <c r="F39" s="75">
        <f t="shared" si="5"/>
        <v>250.28137054684817</v>
      </c>
      <c r="G39" s="76">
        <f t="shared" si="1"/>
        <v>25.542949399060614</v>
      </c>
      <c r="H39" s="77">
        <f t="shared" si="2"/>
        <v>-9500</v>
      </c>
      <c r="I39" s="77">
        <f t="shared" si="3"/>
        <v>5500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3034.6816968792709</v>
      </c>
      <c r="F40" s="75">
        <f t="shared" si="5"/>
        <v>245.17022911639043</v>
      </c>
      <c r="G40" s="76">
        <f t="shared" si="1"/>
        <v>24.258786036768839</v>
      </c>
      <c r="H40" s="77">
        <f t="shared" si="2"/>
        <v>-8500</v>
      </c>
      <c r="I40" s="77">
        <f t="shared" si="3"/>
        <v>6500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3000</v>
      </c>
      <c r="F41" s="75">
        <f t="shared" si="5"/>
        <v>240</v>
      </c>
      <c r="G41" s="76">
        <f t="shared" si="1"/>
        <v>23</v>
      </c>
      <c r="H41" s="77">
        <f t="shared" si="2"/>
        <v>-7500</v>
      </c>
      <c r="I41" s="77">
        <f t="shared" si="3"/>
        <v>7500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2965.7146610318937</v>
      </c>
      <c r="F42" s="75">
        <f t="shared" si="5"/>
        <v>234.77000011060591</v>
      </c>
      <c r="G42" s="76">
        <f t="shared" si="1"/>
        <v>21.767383668802424</v>
      </c>
      <c r="H42" s="77">
        <f t="shared" si="2"/>
        <v>-6500</v>
      </c>
      <c r="I42" s="77">
        <f t="shared" si="3"/>
        <v>8500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2931.8211502198396</v>
      </c>
      <c r="F43" s="75">
        <f t="shared" si="5"/>
        <v>229.47953846426424</v>
      </c>
      <c r="G43" s="76">
        <f t="shared" si="1"/>
        <v>20.561729955315066</v>
      </c>
      <c r="H43" s="77">
        <f t="shared" si="2"/>
        <v>-5500</v>
      </c>
      <c r="I43" s="77">
        <f t="shared" si="3"/>
        <v>9500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2898.3149895767892</v>
      </c>
      <c r="F44" s="75">
        <f t="shared" si="5"/>
        <v>224.1279160888659</v>
      </c>
      <c r="G44" s="76">
        <f t="shared" si="1"/>
        <v>19.383830994446608</v>
      </c>
      <c r="H44" s="77">
        <f t="shared" si="2"/>
        <v>-4500</v>
      </c>
      <c r="I44" s="77">
        <f t="shared" si="3"/>
        <v>10500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2865.1917522921281</v>
      </c>
      <c r="F45" s="75">
        <f t="shared" si="5"/>
        <v>218.71442593178901</v>
      </c>
      <c r="G45" s="76">
        <f t="shared" si="1"/>
        <v>18.234476709806245</v>
      </c>
      <c r="H45" s="77">
        <f t="shared" si="2"/>
        <v>-3500</v>
      </c>
      <c r="I45" s="77">
        <f t="shared" si="3"/>
        <v>11500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2832.4470621468085</v>
      </c>
      <c r="F46" s="75">
        <f t="shared" si="5"/>
        <v>213.23835276648322</v>
      </c>
      <c r="G46" s="76">
        <f t="shared" si="1"/>
        <v>17.11445324330904</v>
      </c>
      <c r="H46" s="77">
        <f t="shared" si="2"/>
        <v>-2500</v>
      </c>
      <c r="I46" s="77">
        <f t="shared" si="3"/>
        <v>12500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2800.0765929351683</v>
      </c>
      <c r="F47" s="75">
        <f t="shared" si="5"/>
        <v>207.69897309797477</v>
      </c>
      <c r="G47" s="76">
        <f t="shared" si="1"/>
        <v>16.024541235529515</v>
      </c>
      <c r="H47" s="77">
        <f t="shared" si="2"/>
        <v>-1500</v>
      </c>
      <c r="I47" s="77">
        <f t="shared" si="3"/>
        <v>13500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2768.0760678933539</v>
      </c>
      <c r="F48" s="75">
        <f t="shared" si="5"/>
        <v>202.09555506727895</v>
      </c>
      <c r="G48" s="76">
        <f t="shared" si="1"/>
        <v>14.965513942319692</v>
      </c>
      <c r="H48" s="77">
        <f t="shared" si="2"/>
        <v>-500</v>
      </c>
      <c r="I48" s="77">
        <f t="shared" si="3"/>
        <v>14500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2736.441259134278</v>
      </c>
      <c r="F49" s="75">
        <f t="shared" si="5"/>
        <v>196.42735835470691</v>
      </c>
      <c r="G49" s="76">
        <f t="shared" si="1"/>
        <v>13.938135171402509</v>
      </c>
      <c r="H49" s="77">
        <f t="shared" si="2"/>
        <v>500</v>
      </c>
      <c r="I49" s="77">
        <f t="shared" si="3"/>
        <v>15500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2705.1679870890348</v>
      </c>
      <c r="F50" s="75">
        <f t="shared" si="5"/>
        <v>190.69363408205575</v>
      </c>
      <c r="G50" s="76">
        <f t="shared" si="1"/>
        <v>12.94315702054883</v>
      </c>
      <c r="H50" s="77">
        <f t="shared" si="2"/>
        <v>1500</v>
      </c>
      <c r="I50" s="77">
        <f t="shared" si="3"/>
        <v>16500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2674.2521199546954</v>
      </c>
      <c r="F51" s="75">
        <f t="shared" si="5"/>
        <v>184.89362471366667</v>
      </c>
      <c r="G51" s="76">
        <f t="shared" si="1"/>
        <v>11.981317396479986</v>
      </c>
      <c r="H51" s="77">
        <f t="shared" si="2"/>
        <v>2500</v>
      </c>
      <c r="I51" s="77">
        <f t="shared" si="3"/>
        <v>17500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2643.6895731484205</v>
      </c>
      <c r="F52" s="75">
        <f t="shared" si="5"/>
        <v>179.02656395634051</v>
      </c>
      <c r="G52" s="76">
        <f t="shared" si="1"/>
        <v>11.053337290733353</v>
      </c>
      <c r="H52" s="77">
        <f t="shared" si="2"/>
        <v>3500</v>
      </c>
      <c r="I52" s="77">
        <f t="shared" si="3"/>
        <v>18500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2613.4763087678066</v>
      </c>
      <c r="F53" s="75">
        <f t="shared" si="5"/>
        <v>173.09167665809522</v>
      </c>
      <c r="G53" s="76">
        <f t="shared" si="1"/>
        <v>10.159917785280708</v>
      </c>
      <c r="H53" s="77">
        <f t="shared" si="2"/>
        <v>4500</v>
      </c>
      <c r="I53" s="77">
        <f t="shared" si="3"/>
        <v>19500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2583.6083350573999</v>
      </c>
      <c r="F54" s="75">
        <f t="shared" si="5"/>
        <v>167.08817870575297</v>
      </c>
      <c r="G54" s="76">
        <f t="shared" si="1"/>
        <v>9.3017367565731117</v>
      </c>
      <c r="H54" s="77">
        <f t="shared" si="2"/>
        <v>5500</v>
      </c>
      <c r="I54" s="77">
        <f t="shared" si="3"/>
        <v>20500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2554.0817058813104</v>
      </c>
      <c r="F55" s="75">
        <f t="shared" si="5"/>
        <v>161.01527692134459</v>
      </c>
      <c r="G55" s="76">
        <f t="shared" si="1"/>
        <v>8.4794452417336998</v>
      </c>
      <c r="H55" s="77">
        <f t="shared" si="2"/>
        <v>6500</v>
      </c>
      <c r="I55" s="77">
        <f t="shared" si="3"/>
        <v>21500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2524.8925202018504</v>
      </c>
      <c r="F56" s="75">
        <f t="shared" si="5"/>
        <v>154.87216895731478</v>
      </c>
      <c r="G56" s="76">
        <f t="shared" si="1"/>
        <v>7.693663424614388</v>
      </c>
      <c r="H56" s="77">
        <f t="shared" si="2"/>
        <v>7500</v>
      </c>
      <c r="I56" s="77">
        <f t="shared" si="3"/>
        <v>22500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2496.0369215641313</v>
      </c>
      <c r="F57" s="75">
        <f t="shared" si="5"/>
        <v>148.65804319051657</v>
      </c>
      <c r="G57" s="76">
        <f t="shared" si="1"/>
        <v>6.9449761920905511</v>
      </c>
      <c r="H57" s="77">
        <f t="shared" si="2"/>
        <v>8500</v>
      </c>
      <c r="I57" s="77">
        <f t="shared" si="3"/>
        <v>23500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2467.5110975865532</v>
      </c>
      <c r="F58" s="75">
        <f t="shared" si="5"/>
        <v>142.37207861498035</v>
      </c>
      <c r="G58" s="76">
        <f t="shared" si="1"/>
        <v>6.2339282019059139</v>
      </c>
      <c r="H58" s="77">
        <f t="shared" si="2"/>
        <v>9500</v>
      </c>
      <c r="I58" s="77">
        <f t="shared" si="3"/>
        <v>24500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2439.311279457113</v>
      </c>
      <c r="F59" s="75">
        <f t="shared" si="5"/>
        <v>136.01344473344341</v>
      </c>
      <c r="G59" s="76">
        <f t="shared" si="1"/>
        <v>5.5610183920860035</v>
      </c>
      <c r="H59" s="77">
        <f t="shared" si="2"/>
        <v>10500</v>
      </c>
      <c r="I59" s="77">
        <f t="shared" si="3"/>
        <v>25500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2411.4337414354754</v>
      </c>
      <c r="F60" s="75">
        <f t="shared" si="5"/>
        <v>129.58130144762447</v>
      </c>
      <c r="G60" s="76">
        <f t="shared" si="1"/>
        <v>4.9266938477077717</v>
      </c>
      <c r="H60" s="77">
        <f t="shared" si="2"/>
        <v>11500</v>
      </c>
      <c r="I60" s="77">
        <f t="shared" si="3"/>
        <v>26500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2383.8748003607275</v>
      </c>
      <c r="F61" s="75">
        <f t="shared" si="5"/>
        <v>123.07479894723127</v>
      </c>
      <c r="G61" s="76">
        <f t="shared" si="1"/>
        <v>4.331342922669454</v>
      </c>
      <c r="H61" s="77">
        <f t="shared" si="2"/>
        <v>12500</v>
      </c>
      <c r="I61" s="77">
        <f t="shared" si="3"/>
        <v>27500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2356.6308151647627</v>
      </c>
      <c r="F62" s="75">
        <f t="shared" si="5"/>
        <v>116.49307759768377</v>
      </c>
      <c r="G62" s="76">
        <f t="shared" si="1"/>
        <v>3.7752874906660976</v>
      </c>
      <c r="H62" s="77">
        <f t="shared" si="2"/>
        <v>13500</v>
      </c>
      <c r="I62" s="77">
        <f t="shared" si="3"/>
        <v>28500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2329.698186391226</v>
      </c>
      <c r="F63" s="75">
        <f t="shared" si="5"/>
        <v>109.83526782654</v>
      </c>
      <c r="G63" s="76">
        <f t="shared" si="1"/>
        <v>3.258774168861625</v>
      </c>
      <c r="H63" s="77">
        <f t="shared" si="2"/>
        <v>14500</v>
      </c>
      <c r="I63" s="77">
        <f t="shared" si="3"/>
        <v>29500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2039.6300384186131</v>
      </c>
      <c r="F64" s="75">
        <f t="shared" si="5"/>
        <v>102.21507969102112</v>
      </c>
      <c r="G64" s="76">
        <f t="shared" si="1"/>
        <v>2.7226208161875327</v>
      </c>
      <c r="H64" s="77">
        <f t="shared" si="2"/>
        <v>15500</v>
      </c>
      <c r="I64" s="77">
        <f t="shared" si="3"/>
        <v>30500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2024.5774867822402</v>
      </c>
      <c r="F65" s="75">
        <f t="shared" si="5"/>
        <v>94.538236141650287</v>
      </c>
      <c r="G65" s="76">
        <f t="shared" si="1"/>
        <v>2.2398475989640367</v>
      </c>
      <c r="H65" s="77">
        <f t="shared" si="2"/>
        <v>16500</v>
      </c>
      <c r="I65" s="77">
        <f t="shared" si="3"/>
        <v>31500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2009.6360235817583</v>
      </c>
      <c r="F66" s="75">
        <f t="shared" si="5"/>
        <v>86.80431595051823</v>
      </c>
      <c r="G66" s="76">
        <f t="shared" si="1"/>
        <v>1.8094768420921064</v>
      </c>
      <c r="H66" s="77">
        <f t="shared" si="2"/>
        <v>17500</v>
      </c>
      <c r="I66" s="77">
        <f t="shared" si="3"/>
        <v>32500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1994.8048289800483</v>
      </c>
      <c r="F67" s="75">
        <f t="shared" si="5"/>
        <v>79.012894757923448</v>
      </c>
      <c r="G67" s="76">
        <f t="shared" si="1"/>
        <v>1.4303577208114782</v>
      </c>
      <c r="H67" s="77">
        <f t="shared" si="2"/>
        <v>18500</v>
      </c>
      <c r="I67" s="77">
        <f t="shared" si="3"/>
        <v>33500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1980.0830891904197</v>
      </c>
      <c r="F68" s="75">
        <f t="shared" si="5"/>
        <v>71.163545049088711</v>
      </c>
      <c r="G68" s="76">
        <f t="shared" si="1"/>
        <v>1.1011428626227986</v>
      </c>
      <c r="H68" s="77">
        <f t="shared" si="2"/>
        <v>19500</v>
      </c>
      <c r="I68" s="77">
        <f t="shared" si="3"/>
        <v>34500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1965.469996431962</v>
      </c>
      <c r="F69" s="75">
        <f t="shared" si="5"/>
        <v>63.255836130702555</v>
      </c>
      <c r="G69" s="76">
        <f t="shared" si="1"/>
        <v>0.82025943308944327</v>
      </c>
      <c r="H69" s="77">
        <f t="shared" si="2"/>
        <v>20500</v>
      </c>
      <c r="I69" s="77">
        <f t="shared" si="3"/>
        <v>35500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1950.9647488852193</v>
      </c>
      <c r="F70" s="75">
        <f t="shared" si="5"/>
        <v>55.289334107287587</v>
      </c>
      <c r="G70" s="76">
        <f t="shared" si="1"/>
        <v>0.58587252287488489</v>
      </c>
      <c r="H70" s="77">
        <f t="shared" si="2"/>
        <v>21500</v>
      </c>
      <c r="I70" s="77">
        <f t="shared" si="3"/>
        <v>36500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1936.566550648196</v>
      </c>
      <c r="F71" s="75">
        <f t="shared" si="5"/>
        <v>47.26360185739243</v>
      </c>
      <c r="G71" s="76">
        <f t="shared" si="1"/>
        <v>0.39583734931750858</v>
      </c>
      <c r="H71" s="77">
        <f t="shared" si="2"/>
        <v>22500</v>
      </c>
      <c r="I71" s="77">
        <f t="shared" si="3"/>
        <v>37500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1922.2746116926851</v>
      </c>
      <c r="F72" s="75">
        <f t="shared" si="5"/>
        <v>39.17819900960702</v>
      </c>
      <c r="G72" s="76">
        <f t="shared" si="1"/>
        <v>0.24763435853836588</v>
      </c>
      <c r="H72" s="77">
        <f t="shared" si="2"/>
        <v>23500</v>
      </c>
      <c r="I72" s="77">
        <f t="shared" si="3"/>
        <v>38500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1908.0881478209194</v>
      </c>
      <c r="F73" s="75">
        <f t="shared" si="5"/>
        <v>31.032681918399785</v>
      </c>
      <c r="G73" s="76">
        <f t="shared" si="1"/>
        <v>0.13827638166820957</v>
      </c>
      <c r="H73" s="77">
        <f t="shared" si="2"/>
        <v>24500</v>
      </c>
      <c r="I73" s="77">
        <f t="shared" si="3"/>
        <v>39500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1894.0063806225432</v>
      </c>
      <c r="F74" s="75">
        <f t="shared" si="5"/>
        <v>22.826603639773797</v>
      </c>
      <c r="G74" s="76">
        <f t="shared" si="1"/>
        <v>6.416570588264317E-2</v>
      </c>
      <c r="H74" s="77">
        <f t="shared" si="2"/>
        <v>25500</v>
      </c>
      <c r="I74" s="77">
        <f t="shared" si="3"/>
        <v>40500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1880.0285374318998</v>
      </c>
      <c r="F75" s="75">
        <f t="shared" si="5"/>
        <v>14.559513906744446</v>
      </c>
      <c r="G75" s="76">
        <f t="shared" si="1"/>
        <v>2.0848121083188408E-2</v>
      </c>
      <c r="H75" s="77">
        <f t="shared" si="2"/>
        <v>26500</v>
      </c>
      <c r="I75" s="77">
        <f t="shared" si="3"/>
        <v>41500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1866.1538512856368</v>
      </c>
      <c r="F76" s="75">
        <f t="shared" si="5"/>
        <v>6.2309591046320731</v>
      </c>
      <c r="G76" s="76">
        <f t="shared" si="1"/>
        <v>2.4979686519871337E-3</v>
      </c>
      <c r="H76" s="77">
        <f t="shared" si="2"/>
        <v>27500</v>
      </c>
      <c r="I76" s="77">
        <f t="shared" si="3"/>
        <v>42500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1852.3815608806215</v>
      </c>
      <c r="F77" s="75">
        <f t="shared" si="5"/>
        <v>0</v>
      </c>
      <c r="G77" s="76">
        <f t="shared" si="1"/>
        <v>0</v>
      </c>
      <c r="H77" s="77">
        <f t="shared" si="2"/>
        <v>28500</v>
      </c>
      <c r="I77" s="77">
        <f t="shared" si="3"/>
        <v>43500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1838.7109105321692</v>
      </c>
      <c r="F78" s="75">
        <f t="shared" si="5"/>
        <v>0</v>
      </c>
      <c r="G78" s="76">
        <f t="shared" si="1"/>
        <v>0</v>
      </c>
      <c r="H78" s="77">
        <f t="shared" si="2"/>
        <v>29500</v>
      </c>
      <c r="I78" s="77">
        <f t="shared" si="3"/>
        <v>44500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1825.1411501325786</v>
      </c>
      <c r="F79" s="75">
        <f t="shared" si="5"/>
        <v>0</v>
      </c>
      <c r="G79" s="76">
        <f t="shared" si="1"/>
        <v>0</v>
      </c>
      <c r="H79" s="77">
        <f t="shared" si="2"/>
        <v>30500</v>
      </c>
      <c r="I79" s="77">
        <f t="shared" si="3"/>
        <v>45500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1811.6715351099733</v>
      </c>
      <c r="F80" s="75">
        <f t="shared" si="5"/>
        <v>0</v>
      </c>
      <c r="G80" s="76">
        <f t="shared" si="1"/>
        <v>0</v>
      </c>
      <c r="H80" s="77">
        <f t="shared" si="2"/>
        <v>31500</v>
      </c>
      <c r="I80" s="77">
        <f t="shared" si="3"/>
        <v>46500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1798.3013263874475</v>
      </c>
      <c r="F81" s="75">
        <f t="shared" si="5"/>
        <v>0</v>
      </c>
      <c r="G81" s="76">
        <f t="shared" si="1"/>
        <v>0</v>
      </c>
      <c r="H81" s="77">
        <f t="shared" si="2"/>
        <v>32500</v>
      </c>
      <c r="I81" s="77">
        <f t="shared" si="3"/>
        <v>47500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1785.0297903425121</v>
      </c>
      <c r="F82" s="75">
        <f t="shared" si="5"/>
        <v>0</v>
      </c>
      <c r="G82" s="76">
        <f t="shared" si="1"/>
        <v>0</v>
      </c>
      <c r="H82" s="77">
        <f t="shared" si="2"/>
        <v>33500</v>
      </c>
      <c r="I82" s="77">
        <f t="shared" si="3"/>
        <v>48500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1771.8561987668422</v>
      </c>
      <c r="F83" s="75">
        <f t="shared" si="5"/>
        <v>0</v>
      </c>
      <c r="G83" s="76">
        <f t="shared" si="1"/>
        <v>0</v>
      </c>
      <c r="H83" s="77">
        <f t="shared" si="2"/>
        <v>34500</v>
      </c>
      <c r="I83" s="77">
        <f t="shared" si="3"/>
        <v>49500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1758.7798288263184</v>
      </c>
      <c r="F84" s="75">
        <f t="shared" si="5"/>
        <v>0</v>
      </c>
      <c r="G84" s="76">
        <f t="shared" si="1"/>
        <v>0</v>
      </c>
      <c r="H84" s="77">
        <f t="shared" si="2"/>
        <v>35500</v>
      </c>
      <c r="I84" s="77">
        <f t="shared" si="3"/>
        <v>50500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1745.7999630213678</v>
      </c>
      <c r="F85" s="75">
        <f t="shared" si="5"/>
        <v>0</v>
      </c>
      <c r="G85" s="76">
        <f t="shared" si="1"/>
        <v>0</v>
      </c>
      <c r="H85" s="77">
        <f t="shared" si="2"/>
        <v>36500</v>
      </c>
      <c r="I85" s="77">
        <f t="shared" si="3"/>
        <v>51500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1732.9158891475922</v>
      </c>
      <c r="F86" s="75">
        <f t="shared" si="5"/>
        <v>0</v>
      </c>
      <c r="G86" s="76">
        <f t="shared" si="1"/>
        <v>0</v>
      </c>
      <c r="H86" s="77">
        <f t="shared" si="2"/>
        <v>37500</v>
      </c>
      <c r="I86" s="77">
        <f t="shared" si="3"/>
        <v>52500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1720.1269002566901</v>
      </c>
      <c r="F87" s="75">
        <f t="shared" si="5"/>
        <v>0</v>
      </c>
      <c r="G87" s="76">
        <f t="shared" si="1"/>
        <v>0</v>
      </c>
      <c r="H87" s="77">
        <f t="shared" si="2"/>
        <v>38500</v>
      </c>
      <c r="I87" s="77">
        <f t="shared" si="3"/>
        <v>53500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1707.4322946176678</v>
      </c>
      <c r="F88" s="75">
        <f t="shared" si="5"/>
        <v>0</v>
      </c>
      <c r="G88" s="76">
        <f t="shared" si="1"/>
        <v>0</v>
      </c>
      <c r="H88" s="77">
        <f t="shared" si="2"/>
        <v>39500</v>
      </c>
      <c r="I88" s="77">
        <f t="shared" si="3"/>
        <v>54500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1694.8313756783339</v>
      </c>
      <c r="F89" s="75">
        <f t="shared" si="5"/>
        <v>0</v>
      </c>
      <c r="G89" s="76">
        <f t="shared" si="1"/>
        <v>0</v>
      </c>
      <c r="H89" s="77">
        <f t="shared" si="2"/>
        <v>40500</v>
      </c>
      <c r="I89" s="77">
        <f t="shared" si="3"/>
        <v>55500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1682.3234520270801</v>
      </c>
      <c r="F90" s="75">
        <f t="shared" si="5"/>
        <v>0</v>
      </c>
      <c r="G90" s="76">
        <f t="shared" si="1"/>
        <v>0</v>
      </c>
      <c r="H90" s="77">
        <f t="shared" si="2"/>
        <v>41500</v>
      </c>
      <c r="I90" s="77">
        <f t="shared" si="3"/>
        <v>56500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1669.9078373549444</v>
      </c>
      <c r="F91" s="75">
        <f t="shared" si="5"/>
        <v>0</v>
      </c>
      <c r="G91" s="76">
        <f t="shared" si="1"/>
        <v>0</v>
      </c>
      <c r="H91" s="77">
        <f t="shared" si="2"/>
        <v>42500</v>
      </c>
      <c r="I91" s="77">
        <f t="shared" si="3"/>
        <v>57500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1657.5838504179512</v>
      </c>
      <c r="F92" s="75">
        <f t="shared" si="5"/>
        <v>0</v>
      </c>
      <c r="G92" s="76">
        <f t="shared" si="1"/>
        <v>0</v>
      </c>
      <c r="H92" s="77">
        <f t="shared" si="2"/>
        <v>43500</v>
      </c>
      <c r="I92" s="77">
        <f t="shared" si="3"/>
        <v>58500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1645.350814999734</v>
      </c>
      <c r="F93" s="75">
        <f t="shared" si="5"/>
        <v>0</v>
      </c>
      <c r="G93" s="76">
        <f t="shared" si="1"/>
        <v>0</v>
      </c>
      <c r="H93" s="77">
        <f t="shared" si="2"/>
        <v>44500</v>
      </c>
      <c r="I93" s="77">
        <f t="shared" si="3"/>
        <v>59500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1633.2080598744299</v>
      </c>
      <c r="F94" s="75">
        <f t="shared" si="5"/>
        <v>0</v>
      </c>
      <c r="G94" s="76">
        <f t="shared" si="1"/>
        <v>0</v>
      </c>
      <c r="H94" s="77">
        <f t="shared" si="2"/>
        <v>45500</v>
      </c>
      <c r="I94" s="77">
        <f t="shared" si="3"/>
        <v>60500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1621.154918769849</v>
      </c>
      <c r="F95" s="75">
        <f t="shared" si="5"/>
        <v>0</v>
      </c>
      <c r="G95" s="76">
        <f t="shared" si="1"/>
        <v>0</v>
      </c>
      <c r="H95" s="77">
        <f t="shared" si="2"/>
        <v>46500</v>
      </c>
      <c r="I95" s="77">
        <f t="shared" si="3"/>
        <v>61500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1609.1907303309185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47500</v>
      </c>
      <c r="I96" s="77">
        <f t="shared" ref="I96:I159" si="10">A96+$C$6/2</f>
        <v>62500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1597.3148380833914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48500</v>
      </c>
      <c r="I97" s="77">
        <f t="shared" si="10"/>
        <v>63500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1585.5265903978272</v>
      </c>
      <c r="F98" s="75">
        <f t="shared" si="11"/>
        <v>0</v>
      </c>
      <c r="G98" s="76">
        <f t="shared" si="8"/>
        <v>0</v>
      </c>
      <c r="H98" s="77">
        <f t="shared" si="9"/>
        <v>49500</v>
      </c>
      <c r="I98" s="77">
        <f t="shared" si="10"/>
        <v>64500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1573.825340453837</v>
      </c>
      <c r="F99" s="75">
        <f t="shared" si="11"/>
        <v>0</v>
      </c>
      <c r="G99" s="76">
        <f t="shared" si="8"/>
        <v>0</v>
      </c>
      <c r="H99" s="77">
        <f t="shared" si="9"/>
        <v>50500</v>
      </c>
      <c r="I99" s="77">
        <f t="shared" si="10"/>
        <v>65500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1562.2104462045929</v>
      </c>
      <c r="F100" s="75">
        <f t="shared" si="11"/>
        <v>0</v>
      </c>
      <c r="G100" s="76">
        <f t="shared" si="8"/>
        <v>0</v>
      </c>
      <c r="H100" s="77">
        <f t="shared" si="9"/>
        <v>51500</v>
      </c>
      <c r="I100" s="77">
        <f t="shared" si="10"/>
        <v>66500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1550.6812703415976</v>
      </c>
      <c r="F101" s="75">
        <f t="shared" si="11"/>
        <v>0</v>
      </c>
      <c r="G101" s="76">
        <f t="shared" si="8"/>
        <v>0</v>
      </c>
      <c r="H101" s="77">
        <f t="shared" si="9"/>
        <v>52500</v>
      </c>
      <c r="I101" s="77">
        <f t="shared" si="10"/>
        <v>67500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1539.2371802597163</v>
      </c>
      <c r="F102" s="75">
        <f t="shared" si="11"/>
        <v>0</v>
      </c>
      <c r="G102" s="76">
        <f t="shared" si="8"/>
        <v>0</v>
      </c>
      <c r="H102" s="77">
        <f t="shared" si="9"/>
        <v>53500</v>
      </c>
      <c r="I102" s="77">
        <f t="shared" si="10"/>
        <v>68500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1527.8775480224656</v>
      </c>
      <c r="F103" s="75">
        <f t="shared" si="11"/>
        <v>0</v>
      </c>
      <c r="G103" s="76">
        <f t="shared" si="8"/>
        <v>0</v>
      </c>
      <c r="H103" s="77">
        <f t="shared" si="9"/>
        <v>54500</v>
      </c>
      <c r="I103" s="77">
        <f t="shared" si="10"/>
        <v>69500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1516.6017503275586</v>
      </c>
      <c r="F104" s="75">
        <f t="shared" si="11"/>
        <v>0</v>
      </c>
      <c r="G104" s="76">
        <f t="shared" si="8"/>
        <v>0</v>
      </c>
      <c r="H104" s="77">
        <f t="shared" si="9"/>
        <v>55500</v>
      </c>
      <c r="I104" s="77">
        <f t="shared" si="10"/>
        <v>70500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1505.4091684727046</v>
      </c>
      <c r="F105" s="75">
        <f t="shared" si="11"/>
        <v>0</v>
      </c>
      <c r="G105" s="76">
        <f t="shared" si="8"/>
        <v>0</v>
      </c>
      <c r="H105" s="77">
        <f t="shared" si="9"/>
        <v>56500</v>
      </c>
      <c r="I105" s="77">
        <f t="shared" si="10"/>
        <v>71500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1494.29918832166</v>
      </c>
      <c r="F106" s="75">
        <f t="shared" si="11"/>
        <v>0</v>
      </c>
      <c r="G106" s="76">
        <f t="shared" si="8"/>
        <v>0</v>
      </c>
      <c r="H106" s="77">
        <f t="shared" si="9"/>
        <v>57500</v>
      </c>
      <c r="I106" s="77">
        <f t="shared" si="10"/>
        <v>72500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1483.2712002705318</v>
      </c>
      <c r="F107" s="75">
        <f t="shared" si="11"/>
        <v>0</v>
      </c>
      <c r="G107" s="76">
        <f t="shared" si="8"/>
        <v>0</v>
      </c>
      <c r="H107" s="77">
        <f t="shared" si="9"/>
        <v>58500</v>
      </c>
      <c r="I107" s="77">
        <f t="shared" si="10"/>
        <v>73500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1472.3245992143286</v>
      </c>
      <c r="F108" s="75">
        <f t="shared" si="11"/>
        <v>0</v>
      </c>
      <c r="G108" s="76">
        <f t="shared" si="8"/>
        <v>0</v>
      </c>
      <c r="H108" s="77">
        <f t="shared" si="9"/>
        <v>59500</v>
      </c>
      <c r="I108" s="77">
        <f t="shared" si="10"/>
        <v>74500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1461.4587845137571</v>
      </c>
      <c r="F109" s="75">
        <f t="shared" si="11"/>
        <v>0</v>
      </c>
      <c r="G109" s="76">
        <f t="shared" si="8"/>
        <v>0</v>
      </c>
      <c r="H109" s="77">
        <f t="shared" si="9"/>
        <v>60500</v>
      </c>
      <c r="I109" s="77">
        <f t="shared" si="10"/>
        <v>75500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1450.6731599622669</v>
      </c>
      <c r="F110" s="75">
        <f t="shared" si="11"/>
        <v>0</v>
      </c>
      <c r="G110" s="76">
        <f t="shared" si="8"/>
        <v>0</v>
      </c>
      <c r="H110" s="77">
        <f t="shared" si="9"/>
        <v>61500</v>
      </c>
      <c r="I110" s="77">
        <f t="shared" si="10"/>
        <v>76500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1439.9671337533359</v>
      </c>
      <c r="F111" s="75">
        <f t="shared" si="11"/>
        <v>0</v>
      </c>
      <c r="G111" s="76">
        <f t="shared" si="8"/>
        <v>0</v>
      </c>
      <c r="H111" s="77">
        <f t="shared" si="9"/>
        <v>62500</v>
      </c>
      <c r="I111" s="77">
        <f t="shared" si="10"/>
        <v>77500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1429.3401184479974</v>
      </c>
      <c r="F112" s="75">
        <f t="shared" si="11"/>
        <v>0</v>
      </c>
      <c r="G112" s="76">
        <f t="shared" si="8"/>
        <v>0</v>
      </c>
      <c r="H112" s="77">
        <f t="shared" si="9"/>
        <v>63500</v>
      </c>
      <c r="I112" s="77">
        <f t="shared" si="10"/>
        <v>78500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1418.7915309426087</v>
      </c>
      <c r="F113" s="75">
        <f t="shared" si="11"/>
        <v>0</v>
      </c>
      <c r="G113" s="76">
        <f t="shared" si="8"/>
        <v>0</v>
      </c>
      <c r="H113" s="77">
        <f t="shared" si="9"/>
        <v>64500</v>
      </c>
      <c r="I113" s="77">
        <f t="shared" si="10"/>
        <v>79500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1408.3207924368544</v>
      </c>
      <c r="F114" s="75">
        <f t="shared" si="11"/>
        <v>0</v>
      </c>
      <c r="G114" s="76">
        <f t="shared" si="8"/>
        <v>0</v>
      </c>
      <c r="H114" s="77">
        <f t="shared" si="9"/>
        <v>65500</v>
      </c>
      <c r="I114" s="77">
        <f t="shared" si="10"/>
        <v>80500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1397.9273284019898</v>
      </c>
      <c r="F115" s="75">
        <f t="shared" si="11"/>
        <v>0</v>
      </c>
      <c r="G115" s="76">
        <f t="shared" si="8"/>
        <v>0</v>
      </c>
      <c r="H115" s="77">
        <f t="shared" si="9"/>
        <v>66500</v>
      </c>
      <c r="I115" s="77">
        <f t="shared" si="10"/>
        <v>81500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1387.6105685493142</v>
      </c>
      <c r="F116" s="75">
        <f t="shared" si="11"/>
        <v>0</v>
      </c>
      <c r="G116" s="76">
        <f t="shared" si="8"/>
        <v>0</v>
      </c>
      <c r="H116" s="77">
        <f t="shared" si="9"/>
        <v>67500</v>
      </c>
      <c r="I116" s="77">
        <f t="shared" si="10"/>
        <v>82500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1377.3699467988815</v>
      </c>
      <c r="F117" s="75">
        <f t="shared" si="11"/>
        <v>0</v>
      </c>
      <c r="G117" s="76">
        <f t="shared" si="8"/>
        <v>0</v>
      </c>
      <c r="H117" s="77">
        <f t="shared" si="9"/>
        <v>68500</v>
      </c>
      <c r="I117" s="77">
        <f t="shared" si="10"/>
        <v>83500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1367.2049012484376</v>
      </c>
      <c r="F118" s="75">
        <f t="shared" si="11"/>
        <v>0</v>
      </c>
      <c r="G118" s="76">
        <f t="shared" si="8"/>
        <v>0</v>
      </c>
      <c r="H118" s="77">
        <f t="shared" si="9"/>
        <v>69500</v>
      </c>
      <c r="I118" s="77">
        <f t="shared" si="10"/>
        <v>84500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1357.11487414259</v>
      </c>
      <c r="F119" s="75">
        <f t="shared" si="11"/>
        <v>0</v>
      </c>
      <c r="G119" s="76">
        <f t="shared" si="8"/>
        <v>0</v>
      </c>
      <c r="H119" s="77">
        <f t="shared" si="9"/>
        <v>70500</v>
      </c>
      <c r="I119" s="77">
        <f t="shared" si="10"/>
        <v>85500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1347.0993118422034</v>
      </c>
      <c r="F120" s="75">
        <f t="shared" si="11"/>
        <v>0</v>
      </c>
      <c r="G120" s="76">
        <f t="shared" si="8"/>
        <v>0</v>
      </c>
      <c r="H120" s="77">
        <f t="shared" si="9"/>
        <v>71500</v>
      </c>
      <c r="I120" s="77">
        <f t="shared" si="10"/>
        <v>86500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1337.1576647940215</v>
      </c>
      <c r="F121" s="75">
        <f t="shared" si="11"/>
        <v>0</v>
      </c>
      <c r="G121" s="76">
        <f t="shared" si="8"/>
        <v>0</v>
      </c>
      <c r="H121" s="77">
        <f t="shared" si="9"/>
        <v>72500</v>
      </c>
      <c r="I121" s="77">
        <f t="shared" si="10"/>
        <v>87500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1327.2893875005132</v>
      </c>
      <c r="F122" s="75">
        <f t="shared" si="11"/>
        <v>0</v>
      </c>
      <c r="G122" s="76">
        <f t="shared" si="8"/>
        <v>0</v>
      </c>
      <c r="H122" s="77">
        <f t="shared" si="9"/>
        <v>73500</v>
      </c>
      <c r="I122" s="77">
        <f t="shared" si="10"/>
        <v>88500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1317.4939384899405</v>
      </c>
      <c r="F123" s="75">
        <f t="shared" si="11"/>
        <v>0</v>
      </c>
      <c r="G123" s="76">
        <f t="shared" si="8"/>
        <v>0</v>
      </c>
      <c r="H123" s="77">
        <f t="shared" si="9"/>
        <v>74500</v>
      </c>
      <c r="I123" s="77">
        <f t="shared" si="10"/>
        <v>89500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1307.7707802866496</v>
      </c>
      <c r="F124" s="75">
        <f t="shared" si="11"/>
        <v>0</v>
      </c>
      <c r="G124" s="76">
        <f t="shared" si="8"/>
        <v>0</v>
      </c>
      <c r="H124" s="77">
        <f t="shared" si="9"/>
        <v>75500</v>
      </c>
      <c r="I124" s="77">
        <f t="shared" si="10"/>
        <v>90500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1298.1193793815778</v>
      </c>
      <c r="F125" s="75">
        <f t="shared" si="11"/>
        <v>0</v>
      </c>
      <c r="G125" s="76">
        <f t="shared" si="8"/>
        <v>0</v>
      </c>
      <c r="H125" s="77">
        <f t="shared" si="9"/>
        <v>76500</v>
      </c>
      <c r="I125" s="77">
        <f t="shared" si="10"/>
        <v>91500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1288.5392062029812</v>
      </c>
      <c r="F126" s="75">
        <f t="shared" si="11"/>
        <v>0</v>
      </c>
      <c r="G126" s="76">
        <f t="shared" si="8"/>
        <v>0</v>
      </c>
      <c r="H126" s="77">
        <f t="shared" si="9"/>
        <v>77500</v>
      </c>
      <c r="I126" s="77">
        <f t="shared" si="10"/>
        <v>92500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1279.0297350873764</v>
      </c>
      <c r="F127" s="75">
        <f t="shared" si="11"/>
        <v>0</v>
      </c>
      <c r="G127" s="76">
        <f t="shared" si="8"/>
        <v>0</v>
      </c>
      <c r="H127" s="77">
        <f t="shared" si="9"/>
        <v>78500</v>
      </c>
      <c r="I127" s="77">
        <f t="shared" si="10"/>
        <v>93500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1269.5904442506978</v>
      </c>
      <c r="F128" s="75">
        <f t="shared" si="11"/>
        <v>0</v>
      </c>
      <c r="G128" s="76">
        <f t="shared" si="8"/>
        <v>0</v>
      </c>
      <c r="H128" s="77">
        <f t="shared" si="9"/>
        <v>79500</v>
      </c>
      <c r="I128" s="77">
        <f t="shared" si="10"/>
        <v>94500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1260.2208157596667</v>
      </c>
      <c r="F129" s="75">
        <f t="shared" si="11"/>
        <v>0</v>
      </c>
      <c r="G129" s="76">
        <f t="shared" si="8"/>
        <v>0</v>
      </c>
      <c r="H129" s="77">
        <f t="shared" si="9"/>
        <v>80500</v>
      </c>
      <c r="I129" s="77">
        <f t="shared" si="10"/>
        <v>95500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1250.9203355033737</v>
      </c>
      <c r="F130" s="75">
        <f t="shared" si="11"/>
        <v>0</v>
      </c>
      <c r="G130" s="76">
        <f t="shared" si="8"/>
        <v>0</v>
      </c>
      <c r="H130" s="77">
        <f t="shared" si="9"/>
        <v>81500</v>
      </c>
      <c r="I130" s="77">
        <f t="shared" si="10"/>
        <v>96500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1241.6884931650677</v>
      </c>
      <c r="F131" s="75">
        <f t="shared" si="11"/>
        <v>0</v>
      </c>
      <c r="G131" s="76">
        <f t="shared" si="8"/>
        <v>0</v>
      </c>
      <c r="H131" s="77">
        <f t="shared" si="9"/>
        <v>82500</v>
      </c>
      <c r="I131" s="77">
        <f t="shared" si="10"/>
        <v>97500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1232.5247821941559</v>
      </c>
      <c r="F132" s="75">
        <f t="shared" si="11"/>
        <v>0</v>
      </c>
      <c r="G132" s="76">
        <f t="shared" si="8"/>
        <v>0</v>
      </c>
      <c r="H132" s="77">
        <f t="shared" si="9"/>
        <v>83500</v>
      </c>
      <c r="I132" s="77">
        <f t="shared" si="10"/>
        <v>98500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1223.4286997784097</v>
      </c>
      <c r="F133" s="75">
        <f t="shared" si="11"/>
        <v>0</v>
      </c>
      <c r="G133" s="76">
        <f t="shared" si="8"/>
        <v>0</v>
      </c>
      <c r="H133" s="77">
        <f t="shared" si="9"/>
        <v>84500</v>
      </c>
      <c r="I133" s="77">
        <f t="shared" si="10"/>
        <v>99500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1214.3997468163745</v>
      </c>
      <c r="F134" s="75">
        <f t="shared" si="11"/>
        <v>0</v>
      </c>
      <c r="G134" s="76">
        <f t="shared" si="8"/>
        <v>0</v>
      </c>
      <c r="H134" s="77">
        <f t="shared" si="9"/>
        <v>85500</v>
      </c>
      <c r="I134" s="77">
        <f t="shared" si="10"/>
        <v>100500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1205.4374278899852</v>
      </c>
      <c r="F135" s="75">
        <f t="shared" si="11"/>
        <v>0</v>
      </c>
      <c r="G135" s="76">
        <f t="shared" si="8"/>
        <v>0</v>
      </c>
      <c r="H135" s="77">
        <f t="shared" si="9"/>
        <v>86500</v>
      </c>
      <c r="I135" s="77">
        <f t="shared" si="10"/>
        <v>101500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1196.5412512373803</v>
      </c>
      <c r="F136" s="75">
        <f t="shared" si="11"/>
        <v>0</v>
      </c>
      <c r="G136" s="76">
        <f t="shared" si="8"/>
        <v>0</v>
      </c>
      <c r="H136" s="77">
        <f t="shared" si="9"/>
        <v>87500</v>
      </c>
      <c r="I136" s="77">
        <f t="shared" si="10"/>
        <v>102500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1187.7107287259225</v>
      </c>
      <c r="F137" s="75">
        <f t="shared" si="11"/>
        <v>0</v>
      </c>
      <c r="G137" s="76">
        <f t="shared" si="8"/>
        <v>0</v>
      </c>
      <c r="H137" s="77">
        <f t="shared" si="9"/>
        <v>88500</v>
      </c>
      <c r="I137" s="77">
        <f t="shared" si="10"/>
        <v>103500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1178.9453758254115</v>
      </c>
      <c r="F138" s="75">
        <f t="shared" si="11"/>
        <v>0</v>
      </c>
      <c r="G138" s="76">
        <f t="shared" si="8"/>
        <v>0</v>
      </c>
      <c r="H138" s="77">
        <f t="shared" si="9"/>
        <v>89500</v>
      </c>
      <c r="I138" s="77">
        <f t="shared" si="10"/>
        <v>104500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1170.2447115815007</v>
      </c>
      <c r="F139" s="75">
        <f t="shared" si="11"/>
        <v>0</v>
      </c>
      <c r="G139" s="76">
        <f t="shared" si="8"/>
        <v>0</v>
      </c>
      <c r="H139" s="77">
        <f t="shared" si="9"/>
        <v>90500</v>
      </c>
      <c r="I139" s="77">
        <f t="shared" si="10"/>
        <v>105500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1161.6082585893046</v>
      </c>
      <c r="F140" s="75">
        <f t="shared" si="11"/>
        <v>0</v>
      </c>
      <c r="G140" s="76">
        <f t="shared" si="8"/>
        <v>0</v>
      </c>
      <c r="H140" s="77">
        <f t="shared" si="9"/>
        <v>91500</v>
      </c>
      <c r="I140" s="77">
        <f t="shared" si="10"/>
        <v>106500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1153.0355429672061</v>
      </c>
      <c r="F141" s="75">
        <f t="shared" si="11"/>
        <v>0</v>
      </c>
      <c r="G141" s="76">
        <f t="shared" si="8"/>
        <v>0</v>
      </c>
      <c r="H141" s="77">
        <f t="shared" si="9"/>
        <v>92500</v>
      </c>
      <c r="I141" s="77">
        <f t="shared" si="10"/>
        <v>107500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1144.5260943308524</v>
      </c>
      <c r="F142" s="75">
        <f t="shared" si="11"/>
        <v>0</v>
      </c>
      <c r="G142" s="76">
        <f t="shared" si="8"/>
        <v>0</v>
      </c>
      <c r="H142" s="77">
        <f t="shared" si="9"/>
        <v>93500</v>
      </c>
      <c r="I142" s="77">
        <f t="shared" si="10"/>
        <v>108500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1136.0794457673467</v>
      </c>
      <c r="F143" s="75">
        <f t="shared" si="11"/>
        <v>0</v>
      </c>
      <c r="G143" s="76">
        <f t="shared" si="8"/>
        <v>0</v>
      </c>
      <c r="H143" s="77">
        <f t="shared" si="9"/>
        <v>94500</v>
      </c>
      <c r="I143" s="77">
        <f t="shared" si="10"/>
        <v>109500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1127.6951338096278</v>
      </c>
      <c r="F144" s="75">
        <f t="shared" si="11"/>
        <v>0</v>
      </c>
      <c r="G144" s="76">
        <f t="shared" si="8"/>
        <v>0</v>
      </c>
      <c r="H144" s="77">
        <f t="shared" si="9"/>
        <v>95500</v>
      </c>
      <c r="I144" s="77">
        <f t="shared" si="10"/>
        <v>110500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1119.372698411041</v>
      </c>
      <c r="F145" s="75">
        <f t="shared" si="11"/>
        <v>0</v>
      </c>
      <c r="G145" s="76">
        <f t="shared" si="8"/>
        <v>0</v>
      </c>
      <c r="H145" s="77">
        <f t="shared" si="9"/>
        <v>96500</v>
      </c>
      <c r="I145" s="77">
        <f t="shared" si="10"/>
        <v>111500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1111.1116829200932</v>
      </c>
      <c r="F146" s="75">
        <f t="shared" si="11"/>
        <v>0</v>
      </c>
      <c r="G146" s="76">
        <f t="shared" si="8"/>
        <v>0</v>
      </c>
      <c r="H146" s="77">
        <f t="shared" si="9"/>
        <v>97500</v>
      </c>
      <c r="I146" s="77">
        <f t="shared" si="10"/>
        <v>112500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1102.9116340553983</v>
      </c>
      <c r="F147" s="75">
        <f t="shared" si="11"/>
        <v>0</v>
      </c>
      <c r="G147" s="76">
        <f t="shared" si="8"/>
        <v>0</v>
      </c>
      <c r="H147" s="77">
        <f t="shared" si="9"/>
        <v>98500</v>
      </c>
      <c r="I147" s="77">
        <f t="shared" si="10"/>
        <v>113500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1094.7721018808049</v>
      </c>
      <c r="F148" s="75">
        <f t="shared" si="11"/>
        <v>0</v>
      </c>
      <c r="G148" s="76">
        <f t="shared" si="8"/>
        <v>0</v>
      </c>
      <c r="H148" s="77">
        <f t="shared" si="9"/>
        <v>99500</v>
      </c>
      <c r="I148" s="77">
        <f t="shared" si="10"/>
        <v>114500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1086.6926397807083</v>
      </c>
      <c r="F149" s="75">
        <f t="shared" si="11"/>
        <v>0</v>
      </c>
      <c r="G149" s="76">
        <f t="shared" si="8"/>
        <v>0</v>
      </c>
      <c r="H149" s="77">
        <f t="shared" si="9"/>
        <v>100500</v>
      </c>
      <c r="I149" s="77">
        <f t="shared" si="10"/>
        <v>115500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1078.6728044355452</v>
      </c>
      <c r="F150" s="75">
        <f t="shared" si="11"/>
        <v>0</v>
      </c>
      <c r="G150" s="76">
        <f t="shared" si="8"/>
        <v>0</v>
      </c>
      <c r="H150" s="77">
        <f t="shared" si="9"/>
        <v>101500</v>
      </c>
      <c r="I150" s="77">
        <f t="shared" si="10"/>
        <v>116500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1070.7121557974685</v>
      </c>
      <c r="F151" s="75">
        <f t="shared" si="11"/>
        <v>0</v>
      </c>
      <c r="G151" s="76">
        <f t="shared" si="8"/>
        <v>0</v>
      </c>
      <c r="H151" s="77">
        <f t="shared" si="9"/>
        <v>102500</v>
      </c>
      <c r="I151" s="77">
        <f t="shared" si="10"/>
        <v>117500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1062.8102570662018</v>
      </c>
      <c r="F152" s="75">
        <f t="shared" si="11"/>
        <v>0</v>
      </c>
      <c r="G152" s="76">
        <f t="shared" si="8"/>
        <v>0</v>
      </c>
      <c r="H152" s="77">
        <f t="shared" si="9"/>
        <v>103500</v>
      </c>
      <c r="I152" s="77">
        <f t="shared" si="10"/>
        <v>118500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1054.9666746650719</v>
      </c>
      <c r="F153" s="75">
        <f t="shared" si="11"/>
        <v>0</v>
      </c>
      <c r="G153" s="76">
        <f t="shared" si="8"/>
        <v>0</v>
      </c>
      <c r="H153" s="77">
        <f t="shared" si="9"/>
        <v>104500</v>
      </c>
      <c r="I153" s="77">
        <f t="shared" si="10"/>
        <v>119500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1047.1809782172195</v>
      </c>
      <c r="F154" s="75">
        <f t="shared" si="11"/>
        <v>0</v>
      </c>
      <c r="G154" s="76">
        <f t="shared" si="8"/>
        <v>0</v>
      </c>
      <c r="H154" s="77">
        <f t="shared" si="9"/>
        <v>105500</v>
      </c>
      <c r="I154" s="77">
        <f t="shared" si="10"/>
        <v>120500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1039.4527405219833</v>
      </c>
      <c r="F155" s="75">
        <f t="shared" si="11"/>
        <v>0</v>
      </c>
      <c r="G155" s="76">
        <f t="shared" si="8"/>
        <v>0</v>
      </c>
      <c r="H155" s="77">
        <f t="shared" si="9"/>
        <v>106500</v>
      </c>
      <c r="I155" s="77">
        <f t="shared" si="10"/>
        <v>121500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1031.7815375314606</v>
      </c>
      <c r="F156" s="75">
        <f t="shared" si="11"/>
        <v>0</v>
      </c>
      <c r="G156" s="76">
        <f t="shared" si="8"/>
        <v>0</v>
      </c>
      <c r="H156" s="77">
        <f t="shared" si="9"/>
        <v>107500</v>
      </c>
      <c r="I156" s="77">
        <f t="shared" si="10"/>
        <v>122500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1024.1669483272387</v>
      </c>
      <c r="F157" s="75">
        <f t="shared" si="11"/>
        <v>0</v>
      </c>
      <c r="G157" s="76">
        <f t="shared" si="8"/>
        <v>0</v>
      </c>
      <c r="H157" s="77">
        <f t="shared" si="9"/>
        <v>108500</v>
      </c>
      <c r="I157" s="77">
        <f t="shared" si="10"/>
        <v>123500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1016.6085550973003</v>
      </c>
      <c r="F158" s="75">
        <f t="shared" si="11"/>
        <v>0</v>
      </c>
      <c r="G158" s="76">
        <f t="shared" si="8"/>
        <v>0</v>
      </c>
      <c r="H158" s="77">
        <f t="shared" si="9"/>
        <v>109500</v>
      </c>
      <c r="I158" s="77">
        <f t="shared" si="10"/>
        <v>124500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1009.1059431130967</v>
      </c>
      <c r="F159" s="75">
        <f t="shared" si="11"/>
        <v>0</v>
      </c>
      <c r="G159" s="76">
        <f t="shared" si="8"/>
        <v>0</v>
      </c>
      <c r="H159" s="77">
        <f t="shared" si="9"/>
        <v>110500</v>
      </c>
      <c r="I159" s="77">
        <f t="shared" si="10"/>
        <v>125500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1001.6587007067935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111500</v>
      </c>
      <c r="I160" s="77">
        <f t="shared" ref="I160:I167" si="16">A160+$C$6/2</f>
        <v>126500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994.2664192486809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112500</v>
      </c>
      <c r="I161" s="77">
        <f t="shared" si="16"/>
        <v>127500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986.92869312475295</v>
      </c>
      <c r="F162" s="75">
        <f t="shared" si="17"/>
        <v>0</v>
      </c>
      <c r="G162" s="76">
        <f t="shared" si="14"/>
        <v>0</v>
      </c>
      <c r="H162" s="77">
        <f t="shared" si="15"/>
        <v>113500</v>
      </c>
      <c r="I162" s="77">
        <f t="shared" si="16"/>
        <v>128500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979.64511971445108</v>
      </c>
      <c r="F163" s="75">
        <f t="shared" si="17"/>
        <v>0</v>
      </c>
      <c r="G163" s="76">
        <f t="shared" si="14"/>
        <v>0</v>
      </c>
      <c r="H163" s="77">
        <f t="shared" si="15"/>
        <v>114500</v>
      </c>
      <c r="I163" s="77">
        <f t="shared" si="16"/>
        <v>129500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972.41529936857307</v>
      </c>
      <c r="F164" s="75">
        <f t="shared" si="17"/>
        <v>0</v>
      </c>
      <c r="G164" s="76">
        <f t="shared" si="14"/>
        <v>0</v>
      </c>
      <c r="H164" s="77">
        <f t="shared" si="15"/>
        <v>115500</v>
      </c>
      <c r="I164" s="77">
        <f t="shared" si="16"/>
        <v>130500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965.23883538734367</v>
      </c>
      <c r="F165" s="75">
        <f t="shared" si="17"/>
        <v>0</v>
      </c>
      <c r="G165" s="76">
        <f t="shared" si="14"/>
        <v>0</v>
      </c>
      <c r="H165" s="77">
        <f t="shared" si="15"/>
        <v>116500</v>
      </c>
      <c r="I165" s="77">
        <f t="shared" si="16"/>
        <v>131500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958.11533399864777</v>
      </c>
      <c r="F166" s="75">
        <f t="shared" si="17"/>
        <v>0</v>
      </c>
      <c r="G166" s="76">
        <f t="shared" si="14"/>
        <v>0</v>
      </c>
      <c r="H166" s="77">
        <f t="shared" si="15"/>
        <v>117500</v>
      </c>
      <c r="I166" s="77">
        <f t="shared" si="16"/>
        <v>132500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951.04440433642458</v>
      </c>
      <c r="F167" s="84">
        <f t="shared" si="17"/>
        <v>0</v>
      </c>
      <c r="G167" s="85">
        <f t="shared" si="14"/>
        <v>0</v>
      </c>
      <c r="H167" s="86">
        <f t="shared" si="15"/>
        <v>118500</v>
      </c>
      <c r="I167" s="86">
        <f t="shared" si="16"/>
        <v>133500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Overview</vt:lpstr>
      <vt:lpstr>16-4-1981</vt:lpstr>
      <vt:lpstr>27-2-1986</vt:lpstr>
      <vt:lpstr>1-3-1986</vt:lpstr>
      <vt:lpstr>13-8-1987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2012-12-19T10:51:54Z</dcterms:modified>
</cp:coreProperties>
</file>